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Отчет МП за 1 кв.2018" sheetId="1" r:id="rId1"/>
  </sheets>
  <definedNames>
    <definedName name="_xlnm.Print_Titles" localSheetId="0">'Отчет МП за 1 кв.2018'!$7:$11</definedName>
    <definedName name="_xlnm.Print_Area" localSheetId="0">'Отчет МП за 1 кв.2018'!$A$1:$L$42</definedName>
  </definedNames>
  <calcPr fullCalcOnLoad="1"/>
</workbook>
</file>

<file path=xl/sharedStrings.xml><?xml version="1.0" encoding="utf-8"?>
<sst xmlns="http://schemas.openxmlformats.org/spreadsheetml/2006/main" count="75" uniqueCount="65">
  <si>
    <t>Председатель комитета</t>
  </si>
  <si>
    <t>Заместитель главы - председатель комитета финансов</t>
  </si>
  <si>
    <t xml:space="preserve">СОГЛАСОВАНО:  </t>
  </si>
  <si>
    <t xml:space="preserve">С.А. Суворова </t>
  </si>
  <si>
    <t>Итого по программе:</t>
  </si>
  <si>
    <t>ОТЧЕТ</t>
  </si>
  <si>
    <t>Объем финансирования</t>
  </si>
  <si>
    <t>Проведенные основные мероприятия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</si>
  <si>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</si>
  <si>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</si>
  <si>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</si>
  <si>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</si>
  <si>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Областн.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</si>
  <si>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</si>
  <si>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</si>
  <si>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 </t>
  </si>
  <si>
    <t>о реализации муниципальной программы</t>
  </si>
  <si>
    <t>наименование ответственного исполнителя</t>
  </si>
  <si>
    <t>Приложение 4</t>
  </si>
  <si>
    <t>к Порядку</t>
  </si>
  <si>
    <t>Наименование подпрограммы(при ее наличии)</t>
  </si>
  <si>
    <t xml:space="preserve">Комитет социальной защиты населения </t>
  </si>
  <si>
    <t>Муниципальная программа "Социальная поддержка отдельных категорий граждан в Тихвинском районе"</t>
  </si>
  <si>
    <t>Основное мероприятие 01" Организация мероприятий, включенных в Государственную программу"Социальная поддержка отдельных категорий граждан в Ленинградской области", по формированию доступной среды жизнедеятельности инвалидов в учреждениях социального обслуживания, образования"</t>
  </si>
  <si>
    <t>1.1.Организация мероприятий по формированию доступной среды в учреждениях социального обслуживания</t>
  </si>
  <si>
    <t>1.2.Организация мероприятий по формированию доступной среды в учреждениях образования</t>
  </si>
  <si>
    <t>Основное мероприятие 01 "Дополнительное пенсионное обеспечение муниципальных служащих и иные выплаты отдельным категориям граждан за заслуги перед Тихвинским районом"</t>
  </si>
  <si>
    <t>1.1. Выплата пенсий за выслугу лет, доплат к пенсии муниципальным служащим</t>
  </si>
  <si>
    <t>1.2. Ежемесячная денежная выплата лицам, удостоенным звания "Народный учитель Российской Федерации"</t>
  </si>
  <si>
    <t>1.3. Выплата Почетным гражданам города Тихвина и Тихвинского района</t>
  </si>
  <si>
    <t>Основное мероприятие 02 "Оказание 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</si>
  <si>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 xml:space="preserve">2.1.Назначение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 </t>
  </si>
  <si>
    <t>2.2. 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</si>
  <si>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2.3. 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</si>
  <si>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2.4. 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</si>
  <si>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2.5. 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</si>
  <si>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2.6. Выплата единовременного пособия при всех формах устройства детей, лишенных родительского попечения, в семью</t>
  </si>
  <si>
    <t>2.7. Организация выплаты вознаграждения, причитающегося приемным родителям</t>
  </si>
  <si>
    <t>2.8. Подготовка граждан, желающих принять на воспитание в свою семью ребенка, оставшегося без попечения родителей</t>
  </si>
  <si>
    <t>2.9.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</si>
  <si>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2.10. Постинтернатное сопровождение детей-сирот и детей, оставшихся без попечения родителей</t>
  </si>
  <si>
    <t>Основное мероприятие 03 " Предоставление отдельным категориям граждан единовременных выплат на проведение ремонта индивидуальных жилых домов"</t>
  </si>
  <si>
    <t>3.1  Предоставление гражданам (инвалиды ВОВ, участники ВОВ) единовременных выплат на проведение капитального ремонта индивидуальных жилых домов</t>
  </si>
  <si>
    <t>Итого по подпрограмме</t>
  </si>
  <si>
    <r>
      <rPr>
        <b/>
        <u val="single"/>
        <sz val="12"/>
        <color indexed="8"/>
        <rFont val="Times New Roman"/>
        <family val="1"/>
      </rPr>
      <t>план</t>
    </r>
    <r>
      <rPr>
        <b/>
        <sz val="11"/>
        <color indexed="8"/>
        <rFont val="Times New Roman"/>
        <family val="1"/>
      </rPr>
      <t xml:space="preserve"> на 2019 год</t>
    </r>
    <r>
      <rPr>
        <sz val="11"/>
        <color indexed="8"/>
        <rFont val="Times New Roman"/>
        <family val="1"/>
      </rPr>
      <t xml:space="preserve"> </t>
    </r>
  </si>
  <si>
    <r>
      <t xml:space="preserve">Подпрограмма </t>
    </r>
    <r>
      <rPr>
        <sz val="10"/>
        <rFont val="Times New Roman"/>
        <family val="1"/>
      </rPr>
      <t>"Формирование доступной среды жизнедеятельности для инвалидов"</t>
    </r>
  </si>
  <si>
    <t>О.А. Соколова</t>
  </si>
  <si>
    <t>Заведующий отделом БУиО, главный бухгалтер</t>
  </si>
  <si>
    <t>Заявлений на постинтернатное сопровождение не поступало.</t>
  </si>
  <si>
    <t>Осуществлена выплата почетным гражданам Тихвинского района</t>
  </si>
  <si>
    <t>за 2019 года</t>
  </si>
  <si>
    <r>
      <rPr>
        <b/>
        <u val="single"/>
        <sz val="12"/>
        <color indexed="8"/>
        <rFont val="Times New Roman"/>
        <family val="1"/>
      </rPr>
      <t>факт</t>
    </r>
    <r>
      <rPr>
        <b/>
        <sz val="11"/>
        <color indexed="8"/>
        <rFont val="Times New Roman"/>
        <family val="1"/>
      </rPr>
      <t xml:space="preserve"> за 2019 год</t>
    </r>
  </si>
  <si>
    <t>Выплата пенсий за выслугу лет и доплат муниципальным служащим Тихвинского района осуществлена с января по декабрь 2019 года 168 человекам</t>
  </si>
  <si>
    <t>Ежемесячная выплата 1 гражданину с января по декабрь 2019 года</t>
  </si>
  <si>
    <t>Ежемесячная денежная выплата на содержание детей-сирот и детей, оставшихся без попечения родителей, произведена по декабрь  2019 года в полном объеме. Выплата произведена 181 гражданину</t>
  </si>
  <si>
    <t>Ежемесячная денежная выплата на обеспечение бесплатного проезда детей-сирот и детей, оставшихся без попечения родителей, произведена по декабрь 2019 года в полном объеме. Выплата произведена 152 гражданам.</t>
  </si>
  <si>
    <t>Произведен текущий ремонт трех жилых помещений</t>
  </si>
  <si>
    <t>В связи с отсутствием необходимости, арендуемые жилые помещения лицам  из числа детей-сирот и детей,оставшихся без попечения родителей, в 2019 году не предоставлялись.</t>
  </si>
  <si>
    <t>Меры социальной поддержки  предоставлены 42 гражданам, относящимся к категории детей-сирот, детей, оставшихся без попечения родителей, и лиц из их числа.</t>
  </si>
  <si>
    <t xml:space="preserve">Выплата единовременного пособия при передаче ребенка на воспитание в семью произведена на 12 детей. </t>
  </si>
  <si>
    <t>Вознаграждение приемным родителям выплачено по декабрь 2019 года в полном объеме. Вознаграждение выплачено 66 приемным родителям.</t>
  </si>
  <si>
    <t xml:space="preserve">Осуществлена подготовка 30 граждани, желающих принять на воспитание в свою семью ребенка, оставшегося без попечения родителей. </t>
  </si>
  <si>
    <t>Приобретены 17 жилых помещений детям - сиротам.</t>
  </si>
  <si>
    <t>Предоставлены 4  серификата на проведение капитального ремонта индивидуальных жилых домов</t>
  </si>
  <si>
    <t xml:space="preserve">И.В.Сысоева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</si>
</sst>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_-* #,##0.000_р_._-;\-* #,##0.000_р_._-;_-* &quot;-&quot;??_р_._-;_-@_-"/>
  </numFmts>
  <fonts count="57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11" xfId="0" applyBorder="1" applyAlignment="1">
      <alignment/>
    </xf>
    <xf numFmtId="188" fontId="11" fillId="0" borderId="11" xfId="0" applyNumberFormat="1" applyFont="1" applyFill="1" applyBorder="1" applyAlignment="1">
      <alignment horizontal="right" vertical="top"/>
    </xf>
    <xf numFmtId="188" fontId="11" fillId="0" borderId="11" xfId="53" applyNumberFormat="1" applyFont="1" applyFill="1" applyBorder="1" applyAlignment="1">
      <alignment horizontal="right" vertical="top" wrapText="1"/>
      <protection/>
    </xf>
    <xf numFmtId="188" fontId="12" fillId="0" borderId="11" xfId="0" applyNumberFormat="1" applyFont="1" applyBorder="1" applyAlignment="1">
      <alignment horizontal="right" vertical="top"/>
    </xf>
    <xf numFmtId="188" fontId="12" fillId="0" borderId="11" xfId="0" applyNumberFormat="1" applyFont="1" applyFill="1" applyBorder="1" applyAlignment="1">
      <alignment vertical="top"/>
    </xf>
    <xf numFmtId="188" fontId="12" fillId="0" borderId="11" xfId="0" applyNumberFormat="1" applyFont="1" applyFill="1" applyBorder="1" applyAlignment="1">
      <alignment horizontal="right" vertical="top"/>
    </xf>
    <xf numFmtId="188" fontId="7" fillId="0" borderId="11" xfId="0" applyNumberFormat="1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top" wrapText="1"/>
    </xf>
    <xf numFmtId="188" fontId="5" fillId="32" borderId="11" xfId="53" applyNumberFormat="1" applyFont="1" applyFill="1" applyBorder="1" applyAlignment="1">
      <alignment horizontal="right" vertical="top" wrapText="1"/>
      <protection/>
    </xf>
    <xf numFmtId="0" fontId="14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88" fontId="11" fillId="34" borderId="11" xfId="0" applyNumberFormat="1" applyFont="1" applyFill="1" applyBorder="1" applyAlignment="1">
      <alignment horizontal="right" vertical="top"/>
    </xf>
    <xf numFmtId="188" fontId="12" fillId="34" borderId="11" xfId="0" applyNumberFormat="1" applyFont="1" applyFill="1" applyBorder="1" applyAlignment="1">
      <alignment horizontal="right" vertical="top"/>
    </xf>
    <xf numFmtId="188" fontId="12" fillId="34" borderId="12" xfId="0" applyNumberFormat="1" applyFont="1" applyFill="1" applyBorder="1" applyAlignment="1">
      <alignment horizontal="right" vertical="top"/>
    </xf>
    <xf numFmtId="0" fontId="23" fillId="0" borderId="11" xfId="0" applyFont="1" applyBorder="1" applyAlignment="1">
      <alignment/>
    </xf>
    <xf numFmtId="0" fontId="24" fillId="34" borderId="12" xfId="0" applyFont="1" applyFill="1" applyBorder="1" applyAlignment="1">
      <alignment horizontal="left" vertical="top" wrapText="1"/>
    </xf>
    <xf numFmtId="188" fontId="24" fillId="0" borderId="11" xfId="0" applyNumberFormat="1" applyFont="1" applyFill="1" applyBorder="1" applyAlignment="1">
      <alignment vertical="top"/>
    </xf>
    <xf numFmtId="188" fontId="24" fillId="0" borderId="11" xfId="0" applyNumberFormat="1" applyFont="1" applyFill="1" applyBorder="1" applyAlignment="1">
      <alignment horizontal="right" vertical="top"/>
    </xf>
    <xf numFmtId="0" fontId="24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22" fillId="32" borderId="11" xfId="0" applyFont="1" applyFill="1" applyBorder="1" applyAlignment="1">
      <alignment horizontal="left" vertical="top"/>
    </xf>
    <xf numFmtId="188" fontId="2" fillId="32" borderId="11" xfId="53" applyNumberFormat="1" applyFont="1" applyFill="1" applyBorder="1" applyAlignment="1">
      <alignment horizontal="right" vertical="top" wrapText="1"/>
      <protection/>
    </xf>
    <xf numFmtId="0" fontId="22" fillId="35" borderId="12" xfId="0" applyFont="1" applyFill="1" applyBorder="1" applyAlignment="1">
      <alignment horizontal="left" vertical="top" wrapText="1"/>
    </xf>
    <xf numFmtId="0" fontId="22" fillId="35" borderId="11" xfId="0" applyFont="1" applyFill="1" applyBorder="1" applyAlignment="1">
      <alignment horizontal="left" vertical="top" wrapText="1"/>
    </xf>
    <xf numFmtId="188" fontId="22" fillId="35" borderId="11" xfId="0" applyNumberFormat="1" applyFont="1" applyFill="1" applyBorder="1" applyAlignment="1">
      <alignment horizontal="right" vertical="top"/>
    </xf>
    <xf numFmtId="0" fontId="22" fillId="35" borderId="11" xfId="0" applyNumberFormat="1" applyFont="1" applyFill="1" applyBorder="1" applyAlignment="1">
      <alignment horizontal="left" vertical="top" wrapText="1"/>
    </xf>
    <xf numFmtId="188" fontId="24" fillId="35" borderId="11" xfId="0" applyNumberFormat="1" applyFont="1" applyFill="1" applyBorder="1" applyAlignment="1">
      <alignment vertical="top"/>
    </xf>
    <xf numFmtId="188" fontId="24" fillId="35" borderId="11" xfId="0" applyNumberFormat="1" applyFont="1" applyFill="1" applyBorder="1" applyAlignment="1">
      <alignment horizontal="right" vertical="top"/>
    </xf>
    <xf numFmtId="188" fontId="22" fillId="36" borderId="11" xfId="0" applyNumberFormat="1" applyFont="1" applyFill="1" applyBorder="1" applyAlignment="1">
      <alignment horizontal="right" vertical="top"/>
    </xf>
    <xf numFmtId="0" fontId="25" fillId="36" borderId="11" xfId="0" applyFont="1" applyFill="1" applyBorder="1" applyAlignment="1">
      <alignment horizontal="left" vertical="top" wrapText="1"/>
    </xf>
    <xf numFmtId="188" fontId="22" fillId="36" borderId="11" xfId="0" applyNumberFormat="1" applyFont="1" applyFill="1" applyBorder="1" applyAlignment="1">
      <alignment vertical="top"/>
    </xf>
    <xf numFmtId="0" fontId="2" fillId="35" borderId="11" xfId="0" applyFont="1" applyFill="1" applyBorder="1" applyAlignment="1">
      <alignment horizontal="left" vertical="top" wrapText="1"/>
    </xf>
    <xf numFmtId="188" fontId="11" fillId="36" borderId="11" xfId="0" applyNumberFormat="1" applyFont="1" applyFill="1" applyBorder="1" applyAlignment="1">
      <alignment horizontal="right" vertical="top"/>
    </xf>
    <xf numFmtId="188" fontId="11" fillId="35" borderId="11" xfId="0" applyNumberFormat="1" applyFont="1" applyFill="1" applyBorder="1" applyAlignment="1">
      <alignment horizontal="center" vertical="top"/>
    </xf>
    <xf numFmtId="188" fontId="11" fillId="35" borderId="11" xfId="0" applyNumberFormat="1" applyFont="1" applyFill="1" applyBorder="1" applyAlignment="1">
      <alignment horizontal="right" vertical="top"/>
    </xf>
    <xf numFmtId="0" fontId="23" fillId="35" borderId="11" xfId="0" applyFont="1" applyFill="1" applyBorder="1" applyAlignment="1">
      <alignment/>
    </xf>
    <xf numFmtId="188" fontId="11" fillId="36" borderId="11" xfId="53" applyNumberFormat="1" applyFont="1" applyFill="1" applyBorder="1" applyAlignment="1">
      <alignment horizontal="right" vertical="top" wrapText="1"/>
      <protection/>
    </xf>
    <xf numFmtId="188" fontId="11" fillId="35" borderId="11" xfId="53" applyNumberFormat="1" applyFont="1" applyFill="1" applyBorder="1" applyAlignment="1">
      <alignment horizontal="right" vertical="top" wrapText="1"/>
      <protection/>
    </xf>
    <xf numFmtId="188" fontId="5" fillId="35" borderId="11" xfId="0" applyNumberFormat="1" applyFont="1" applyFill="1" applyBorder="1" applyAlignment="1">
      <alignment horizontal="right" vertical="top" wrapText="1"/>
    </xf>
    <xf numFmtId="188" fontId="12" fillId="35" borderId="11" xfId="0" applyNumberFormat="1" applyFont="1" applyFill="1" applyBorder="1" applyAlignment="1">
      <alignment vertical="top"/>
    </xf>
    <xf numFmtId="188" fontId="11" fillId="36" borderId="11" xfId="0" applyNumberFormat="1" applyFont="1" applyFill="1" applyBorder="1" applyAlignment="1">
      <alignment vertical="top"/>
    </xf>
    <xf numFmtId="188" fontId="5" fillId="35" borderId="11" xfId="0" applyNumberFormat="1" applyFont="1" applyFill="1" applyBorder="1" applyAlignment="1">
      <alignment horizontal="right" vertical="top"/>
    </xf>
    <xf numFmtId="188" fontId="11" fillId="35" borderId="11" xfId="0" applyNumberFormat="1" applyFont="1" applyFill="1" applyBorder="1" applyAlignment="1">
      <alignment vertical="top"/>
    </xf>
    <xf numFmtId="0" fontId="9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2"/>
  <sheetViews>
    <sheetView tabSelected="1" zoomScale="75" zoomScaleNormal="75" zoomScaleSheetLayoutView="100" workbookViewId="0" topLeftCell="A1">
      <pane ySplit="11" topLeftCell="A30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46.00390625" style="0" customWidth="1"/>
    <col min="2" max="5" width="14.00390625" style="0" bestFit="1" customWidth="1"/>
    <col min="6" max="6" width="19.00390625" style="0" customWidth="1"/>
    <col min="7" max="7" width="13.00390625" style="8" customWidth="1"/>
    <col min="8" max="8" width="14.00390625" style="8" bestFit="1" customWidth="1"/>
    <col min="9" max="9" width="13.28125" style="8" bestFit="1" customWidth="1"/>
    <col min="10" max="10" width="14.00390625" style="8" bestFit="1" customWidth="1"/>
    <col min="11" max="11" width="8.421875" style="8" customWidth="1"/>
    <col min="12" max="12" width="31.00390625" style="4" customWidth="1"/>
    <col min="13" max="16384" width="9.140625" style="58" customWidth="1"/>
  </cols>
  <sheetData>
    <row r="1" spans="6:12" ht="15">
      <c r="F1" s="1" t="s">
        <v>5</v>
      </c>
      <c r="L1" s="4" t="s">
        <v>18</v>
      </c>
    </row>
    <row r="2" spans="6:12" ht="15">
      <c r="F2" s="1" t="s">
        <v>16</v>
      </c>
      <c r="L2" s="4" t="s">
        <v>19</v>
      </c>
    </row>
    <row r="3" spans="3:10" ht="15">
      <c r="C3" s="9" t="s">
        <v>15</v>
      </c>
      <c r="D3" s="73" t="s">
        <v>50</v>
      </c>
      <c r="E3" s="73"/>
      <c r="F3" s="73"/>
      <c r="G3" s="73"/>
      <c r="H3" s="73"/>
      <c r="I3" s="9"/>
      <c r="J3" s="9"/>
    </row>
    <row r="4" spans="3:10" ht="15">
      <c r="C4" s="9"/>
      <c r="D4" s="9"/>
      <c r="E4" s="9"/>
      <c r="F4" s="9"/>
      <c r="G4" s="9"/>
      <c r="H4" s="9"/>
      <c r="I4" s="9"/>
      <c r="J4" s="9"/>
    </row>
    <row r="5" spans="3:10" ht="15">
      <c r="C5" s="9"/>
      <c r="D5" s="74" t="s">
        <v>21</v>
      </c>
      <c r="E5" s="74"/>
      <c r="F5" s="74"/>
      <c r="G5" s="74"/>
      <c r="H5" s="74"/>
      <c r="I5" s="9"/>
      <c r="J5" s="9"/>
    </row>
    <row r="6" spans="3:10" ht="15.75" thickBot="1">
      <c r="C6" s="9"/>
      <c r="D6" s="75" t="s">
        <v>17</v>
      </c>
      <c r="E6" s="75"/>
      <c r="F6" s="75"/>
      <c r="G6" s="75"/>
      <c r="H6" s="75"/>
      <c r="I6" s="9"/>
      <c r="J6" s="9"/>
    </row>
    <row r="7" spans="1:12" ht="15">
      <c r="A7" s="100" t="s">
        <v>20</v>
      </c>
      <c r="B7" s="79" t="s">
        <v>6</v>
      </c>
      <c r="C7" s="80"/>
      <c r="D7" s="80"/>
      <c r="E7" s="80"/>
      <c r="F7" s="81"/>
      <c r="G7" s="82" t="s">
        <v>6</v>
      </c>
      <c r="H7" s="83"/>
      <c r="I7" s="83"/>
      <c r="J7" s="83"/>
      <c r="K7" s="84"/>
      <c r="L7" s="87" t="s">
        <v>7</v>
      </c>
    </row>
    <row r="8" spans="1:12" ht="16.5" thickBot="1">
      <c r="A8" s="101"/>
      <c r="B8" s="91" t="s">
        <v>44</v>
      </c>
      <c r="C8" s="92"/>
      <c r="D8" s="92"/>
      <c r="E8" s="92"/>
      <c r="F8" s="93"/>
      <c r="G8" s="94" t="s">
        <v>51</v>
      </c>
      <c r="H8" s="95"/>
      <c r="I8" s="95"/>
      <c r="J8" s="95"/>
      <c r="K8" s="96"/>
      <c r="L8" s="88"/>
    </row>
    <row r="9" spans="1:12" ht="16.5" thickBot="1">
      <c r="A9" s="101"/>
      <c r="B9" s="2" t="s">
        <v>8</v>
      </c>
      <c r="C9" s="97" t="s">
        <v>9</v>
      </c>
      <c r="D9" s="98"/>
      <c r="E9" s="98"/>
      <c r="F9" s="99"/>
      <c r="G9" s="10" t="s">
        <v>8</v>
      </c>
      <c r="H9" s="76" t="s">
        <v>9</v>
      </c>
      <c r="I9" s="77"/>
      <c r="J9" s="77"/>
      <c r="K9" s="78"/>
      <c r="L9" s="89"/>
    </row>
    <row r="10" spans="1:12" ht="24.75" thickBot="1">
      <c r="A10" s="102"/>
      <c r="B10" s="69" t="s">
        <v>10</v>
      </c>
      <c r="C10" s="70" t="s">
        <v>11</v>
      </c>
      <c r="D10" s="70" t="s">
        <v>12</v>
      </c>
      <c r="E10" s="70" t="s">
        <v>13</v>
      </c>
      <c r="F10" s="70" t="s">
        <v>14</v>
      </c>
      <c r="G10" s="71" t="s">
        <v>10</v>
      </c>
      <c r="H10" s="72" t="s">
        <v>11</v>
      </c>
      <c r="I10" s="72" t="s">
        <v>12</v>
      </c>
      <c r="J10" s="72" t="s">
        <v>13</v>
      </c>
      <c r="K10" s="72" t="s">
        <v>14</v>
      </c>
      <c r="L10" s="90"/>
    </row>
    <row r="11" spans="1:12" ht="1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7">
        <v>12</v>
      </c>
    </row>
    <row r="12" spans="1:12" ht="20.25" customHeight="1">
      <c r="A12" s="85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.75">
      <c r="A13" s="34" t="s">
        <v>43</v>
      </c>
      <c r="B13" s="44">
        <f aca="true" t="shared" si="0" ref="B13:K13">B29+B18+B14</f>
        <v>100866.30000000002</v>
      </c>
      <c r="C13" s="44">
        <f t="shared" si="0"/>
        <v>1179.4</v>
      </c>
      <c r="D13" s="44">
        <f t="shared" si="0"/>
        <v>69568</v>
      </c>
      <c r="E13" s="44">
        <f t="shared" si="0"/>
        <v>30118.9</v>
      </c>
      <c r="F13" s="44">
        <f t="shared" si="0"/>
        <v>0</v>
      </c>
      <c r="G13" s="44">
        <f>G29+G18+G14</f>
        <v>99425.5</v>
      </c>
      <c r="H13" s="44">
        <f t="shared" si="0"/>
        <v>1057</v>
      </c>
      <c r="I13" s="44">
        <f>I29+I18+I14</f>
        <v>68249.6</v>
      </c>
      <c r="J13" s="44">
        <f t="shared" si="0"/>
        <v>30118.9</v>
      </c>
      <c r="K13" s="44">
        <f t="shared" si="0"/>
        <v>0</v>
      </c>
      <c r="L13" s="21"/>
    </row>
    <row r="14" spans="1:12" s="59" customFormat="1" ht="51">
      <c r="A14" s="34" t="s">
        <v>26</v>
      </c>
      <c r="B14" s="45">
        <f>B15+B16+B17</f>
        <v>30118.9</v>
      </c>
      <c r="C14" s="45">
        <f>C15+C16+C17</f>
        <v>0</v>
      </c>
      <c r="D14" s="45">
        <f>D15+D16+D17</f>
        <v>0</v>
      </c>
      <c r="E14" s="45">
        <f>E15+E16+E17</f>
        <v>30118.9</v>
      </c>
      <c r="F14" s="45">
        <f>F15+F16+F17</f>
        <v>0</v>
      </c>
      <c r="G14" s="53">
        <f>SUM(G15:G17)</f>
        <v>30118.9</v>
      </c>
      <c r="H14" s="53">
        <f>SUM(H15:H17)</f>
        <v>0</v>
      </c>
      <c r="I14" s="53">
        <f>SUM(I15:I17)</f>
        <v>0</v>
      </c>
      <c r="J14" s="53">
        <f>SUM(J15:J17)</f>
        <v>30118.9</v>
      </c>
      <c r="K14" s="53">
        <f>SUM(K15:K17)</f>
        <v>0</v>
      </c>
      <c r="L14" s="3"/>
    </row>
    <row r="15" spans="1:98" s="60" customFormat="1" ht="60">
      <c r="A15" s="27" t="s">
        <v>27</v>
      </c>
      <c r="B15" s="24">
        <f>C15+D15+E15</f>
        <v>29936.9</v>
      </c>
      <c r="C15" s="25">
        <v>0</v>
      </c>
      <c r="D15" s="25">
        <v>0</v>
      </c>
      <c r="E15" s="25">
        <v>29936.9</v>
      </c>
      <c r="F15" s="25">
        <v>0</v>
      </c>
      <c r="G15" s="24">
        <f>H15+I15+J15</f>
        <v>29936.9</v>
      </c>
      <c r="H15" s="24">
        <f>H16+H17</f>
        <v>0</v>
      </c>
      <c r="I15" s="24">
        <f>I16+I17</f>
        <v>0</v>
      </c>
      <c r="J15" s="24">
        <v>29936.9</v>
      </c>
      <c r="K15" s="23">
        <f>K16+K17</f>
        <v>0</v>
      </c>
      <c r="L15" s="19" t="s">
        <v>52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</row>
    <row r="16" spans="1:12" ht="38.25">
      <c r="A16" s="27" t="s">
        <v>28</v>
      </c>
      <c r="B16" s="24">
        <f>C16+D16+E16</f>
        <v>90</v>
      </c>
      <c r="C16" s="25">
        <v>0</v>
      </c>
      <c r="D16" s="25">
        <v>0</v>
      </c>
      <c r="E16" s="25">
        <v>90</v>
      </c>
      <c r="F16" s="25">
        <v>0</v>
      </c>
      <c r="G16" s="17">
        <f>H16+I16+J16+K16</f>
        <v>90</v>
      </c>
      <c r="H16" s="16">
        <v>0</v>
      </c>
      <c r="I16" s="17">
        <v>0</v>
      </c>
      <c r="J16" s="16">
        <v>90</v>
      </c>
      <c r="K16" s="16">
        <v>0</v>
      </c>
      <c r="L16" s="19" t="s">
        <v>53</v>
      </c>
    </row>
    <row r="17" spans="1:12" ht="49.5" customHeight="1">
      <c r="A17" s="27" t="s">
        <v>29</v>
      </c>
      <c r="B17" s="24">
        <f>C17+D17+E17</f>
        <v>92</v>
      </c>
      <c r="C17" s="25">
        <v>0</v>
      </c>
      <c r="D17" s="25">
        <v>0</v>
      </c>
      <c r="E17" s="25">
        <v>92</v>
      </c>
      <c r="F17" s="25">
        <v>0</v>
      </c>
      <c r="G17" s="17">
        <f>H17+I17+J17+K17</f>
        <v>92</v>
      </c>
      <c r="H17" s="16">
        <v>0</v>
      </c>
      <c r="I17" s="16">
        <v>0</v>
      </c>
      <c r="J17" s="16">
        <v>92</v>
      </c>
      <c r="K17" s="16">
        <v>0</v>
      </c>
      <c r="L17" s="19" t="s">
        <v>49</v>
      </c>
    </row>
    <row r="18" spans="1:98" s="60" customFormat="1" ht="54.75" customHeight="1">
      <c r="A18" s="35" t="s">
        <v>30</v>
      </c>
      <c r="B18" s="45">
        <f aca="true" t="shared" si="1" ref="B18:J18">SUM(B19:B28)</f>
        <v>69599.40000000001</v>
      </c>
      <c r="C18" s="45">
        <f t="shared" si="1"/>
        <v>1179.4</v>
      </c>
      <c r="D18" s="45">
        <f t="shared" si="1"/>
        <v>68420</v>
      </c>
      <c r="E18" s="45">
        <f t="shared" si="1"/>
        <v>0</v>
      </c>
      <c r="F18" s="45">
        <f t="shared" si="1"/>
        <v>0</v>
      </c>
      <c r="G18" s="46">
        <f t="shared" si="1"/>
        <v>68158.6</v>
      </c>
      <c r="H18" s="46">
        <f t="shared" si="1"/>
        <v>1057</v>
      </c>
      <c r="I18" s="46">
        <f t="shared" si="1"/>
        <v>67101.6</v>
      </c>
      <c r="J18" s="46">
        <f t="shared" si="1"/>
        <v>0</v>
      </c>
      <c r="K18" s="54">
        <f>K19+K20+K21</f>
        <v>0</v>
      </c>
      <c r="L18" s="1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</row>
    <row r="19" spans="1:98" ht="72">
      <c r="A19" s="27" t="s">
        <v>31</v>
      </c>
      <c r="B19" s="25">
        <f>C19+D19+F19</f>
        <v>25660</v>
      </c>
      <c r="C19" s="25">
        <v>0</v>
      </c>
      <c r="D19" s="25">
        <v>25660</v>
      </c>
      <c r="E19" s="25">
        <v>0</v>
      </c>
      <c r="F19" s="25">
        <v>0</v>
      </c>
      <c r="G19" s="25">
        <f>I19+H19</f>
        <v>25660</v>
      </c>
      <c r="H19" s="16">
        <v>0</v>
      </c>
      <c r="I19" s="16">
        <v>25660</v>
      </c>
      <c r="J19" s="16">
        <v>0</v>
      </c>
      <c r="K19" s="16">
        <v>0</v>
      </c>
      <c r="L19" s="21" t="s">
        <v>54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</row>
    <row r="20" spans="1:98" ht="129.75" customHeight="1">
      <c r="A20" s="30" t="s">
        <v>32</v>
      </c>
      <c r="B20" s="25">
        <f aca="true" t="shared" si="2" ref="B20:B28">C20+D20+F20</f>
        <v>725</v>
      </c>
      <c r="C20" s="24">
        <v>0</v>
      </c>
      <c r="D20" s="24">
        <v>725</v>
      </c>
      <c r="E20" s="24">
        <v>0</v>
      </c>
      <c r="F20" s="24">
        <v>0</v>
      </c>
      <c r="G20" s="25">
        <f>I20+H20</f>
        <v>725</v>
      </c>
      <c r="H20" s="16">
        <v>0</v>
      </c>
      <c r="I20" s="16">
        <v>725</v>
      </c>
      <c r="J20" s="16">
        <v>0</v>
      </c>
      <c r="K20" s="16">
        <v>0</v>
      </c>
      <c r="L20" s="21" t="s">
        <v>55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</row>
    <row r="21" spans="1:98" ht="129.75" customHeight="1">
      <c r="A21" s="30" t="s">
        <v>33</v>
      </c>
      <c r="B21" s="25">
        <f t="shared" si="2"/>
        <v>150</v>
      </c>
      <c r="C21" s="24">
        <v>0</v>
      </c>
      <c r="D21" s="24">
        <v>150</v>
      </c>
      <c r="E21" s="24">
        <v>0</v>
      </c>
      <c r="F21" s="24">
        <v>0</v>
      </c>
      <c r="G21" s="25">
        <f aca="true" t="shared" si="3" ref="G21:G28">I21+H21</f>
        <v>150</v>
      </c>
      <c r="H21" s="16">
        <v>0</v>
      </c>
      <c r="I21" s="16">
        <v>150</v>
      </c>
      <c r="J21" s="16">
        <v>0</v>
      </c>
      <c r="K21" s="16">
        <v>0</v>
      </c>
      <c r="L21" s="19" t="s">
        <v>56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</row>
    <row r="22" spans="1:98" s="62" customFormat="1" ht="72">
      <c r="A22" s="30" t="s">
        <v>34</v>
      </c>
      <c r="B22" s="25">
        <f t="shared" si="2"/>
        <v>60</v>
      </c>
      <c r="C22" s="24">
        <v>0</v>
      </c>
      <c r="D22" s="24">
        <v>60</v>
      </c>
      <c r="E22" s="24">
        <v>0</v>
      </c>
      <c r="F22" s="24">
        <v>0</v>
      </c>
      <c r="G22" s="25">
        <f t="shared" si="3"/>
        <v>0</v>
      </c>
      <c r="H22" s="16">
        <v>0</v>
      </c>
      <c r="I22" s="16">
        <v>0</v>
      </c>
      <c r="J22" s="16">
        <v>0</v>
      </c>
      <c r="K22" s="16">
        <v>0</v>
      </c>
      <c r="L22" s="22" t="s">
        <v>57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</row>
    <row r="23" spans="1:12" s="63" customFormat="1" ht="192" customHeight="1">
      <c r="A23" s="30" t="s">
        <v>35</v>
      </c>
      <c r="B23" s="25">
        <f t="shared" si="2"/>
        <v>1601</v>
      </c>
      <c r="C23" s="24">
        <v>0</v>
      </c>
      <c r="D23" s="24">
        <v>1601</v>
      </c>
      <c r="E23" s="24">
        <v>0</v>
      </c>
      <c r="F23" s="24">
        <v>0</v>
      </c>
      <c r="G23" s="25">
        <f t="shared" si="3"/>
        <v>1386.7</v>
      </c>
      <c r="H23" s="16">
        <v>0</v>
      </c>
      <c r="I23" s="16">
        <v>1386.7</v>
      </c>
      <c r="J23" s="16">
        <v>0</v>
      </c>
      <c r="K23" s="16">
        <v>0</v>
      </c>
      <c r="L23" s="21" t="s">
        <v>58</v>
      </c>
    </row>
    <row r="24" spans="1:12" s="63" customFormat="1" ht="75" customHeight="1">
      <c r="A24" s="30" t="s">
        <v>36</v>
      </c>
      <c r="B24" s="25">
        <f t="shared" si="2"/>
        <v>330</v>
      </c>
      <c r="C24" s="24">
        <v>330</v>
      </c>
      <c r="D24" s="24">
        <v>0</v>
      </c>
      <c r="E24" s="24">
        <v>0</v>
      </c>
      <c r="F24" s="24">
        <v>0</v>
      </c>
      <c r="G24" s="25">
        <f t="shared" si="3"/>
        <v>207.6</v>
      </c>
      <c r="H24" s="16">
        <v>207.6</v>
      </c>
      <c r="I24" s="16">
        <v>0</v>
      </c>
      <c r="J24" s="16">
        <v>0</v>
      </c>
      <c r="K24" s="16">
        <v>0</v>
      </c>
      <c r="L24" s="21" t="s">
        <v>59</v>
      </c>
    </row>
    <row r="25" spans="1:12" s="63" customFormat="1" ht="48" customHeight="1">
      <c r="A25" s="30" t="s">
        <v>37</v>
      </c>
      <c r="B25" s="25">
        <f t="shared" si="2"/>
        <v>12384.9</v>
      </c>
      <c r="C25" s="24">
        <v>0</v>
      </c>
      <c r="D25" s="24">
        <v>12384.9</v>
      </c>
      <c r="E25" s="24">
        <v>0</v>
      </c>
      <c r="F25" s="24">
        <v>0</v>
      </c>
      <c r="G25" s="25">
        <f t="shared" si="3"/>
        <v>12099.6</v>
      </c>
      <c r="H25" s="16">
        <v>0</v>
      </c>
      <c r="I25" s="16">
        <v>12099.6</v>
      </c>
      <c r="J25" s="16">
        <v>0</v>
      </c>
      <c r="K25" s="16">
        <v>0</v>
      </c>
      <c r="L25" s="21" t="s">
        <v>60</v>
      </c>
    </row>
    <row r="26" spans="1:12" s="63" customFormat="1" ht="63.75" customHeight="1">
      <c r="A26" s="30" t="s">
        <v>38</v>
      </c>
      <c r="B26" s="25">
        <f t="shared" si="2"/>
        <v>948.8</v>
      </c>
      <c r="C26" s="24">
        <v>0</v>
      </c>
      <c r="D26" s="24">
        <v>948.8</v>
      </c>
      <c r="E26" s="24">
        <v>0</v>
      </c>
      <c r="F26" s="24">
        <v>0</v>
      </c>
      <c r="G26" s="25">
        <f t="shared" si="3"/>
        <v>948.8</v>
      </c>
      <c r="H26" s="16">
        <v>0</v>
      </c>
      <c r="I26" s="16">
        <v>948.8</v>
      </c>
      <c r="J26" s="16">
        <v>0</v>
      </c>
      <c r="K26" s="16">
        <v>0</v>
      </c>
      <c r="L26" s="22" t="s">
        <v>61</v>
      </c>
    </row>
    <row r="27" spans="1:12" ht="72.75" customHeight="1">
      <c r="A27" s="30" t="s">
        <v>39</v>
      </c>
      <c r="B27" s="25">
        <f t="shared" si="2"/>
        <v>27739.7</v>
      </c>
      <c r="C27" s="24">
        <v>849.4</v>
      </c>
      <c r="D27" s="24">
        <v>26890.3</v>
      </c>
      <c r="E27" s="24">
        <v>0</v>
      </c>
      <c r="F27" s="24">
        <v>0</v>
      </c>
      <c r="G27" s="25">
        <f t="shared" si="3"/>
        <v>26980.9</v>
      </c>
      <c r="H27" s="16">
        <v>849.4</v>
      </c>
      <c r="I27" s="16">
        <v>26131.5</v>
      </c>
      <c r="J27" s="16">
        <v>0</v>
      </c>
      <c r="K27" s="16">
        <v>0</v>
      </c>
      <c r="L27" s="22" t="s">
        <v>62</v>
      </c>
    </row>
    <row r="28" spans="1:12" ht="50.25" customHeight="1">
      <c r="A28" s="30" t="s">
        <v>40</v>
      </c>
      <c r="B28" s="25">
        <f t="shared" si="2"/>
        <v>0</v>
      </c>
      <c r="C28" s="24">
        <v>0</v>
      </c>
      <c r="D28" s="24">
        <v>0</v>
      </c>
      <c r="E28" s="24">
        <v>0</v>
      </c>
      <c r="F28" s="24">
        <v>0</v>
      </c>
      <c r="G28" s="25">
        <f t="shared" si="3"/>
        <v>0</v>
      </c>
      <c r="H28" s="16">
        <v>0</v>
      </c>
      <c r="I28" s="16">
        <v>0</v>
      </c>
      <c r="J28" s="16">
        <v>0</v>
      </c>
      <c r="K28" s="16">
        <v>0</v>
      </c>
      <c r="L28" s="19" t="s">
        <v>48</v>
      </c>
    </row>
    <row r="29" spans="1:12" ht="41.25" customHeight="1">
      <c r="A29" s="37" t="s">
        <v>41</v>
      </c>
      <c r="B29" s="46">
        <f>B30</f>
        <v>1148</v>
      </c>
      <c r="C29" s="46">
        <f>C30</f>
        <v>0</v>
      </c>
      <c r="D29" s="46">
        <f>D30</f>
        <v>1148</v>
      </c>
      <c r="E29" s="46">
        <f>E30</f>
        <v>0</v>
      </c>
      <c r="F29" s="47">
        <v>0</v>
      </c>
      <c r="G29" s="46">
        <f>H29+I29+J29+K29</f>
        <v>1148</v>
      </c>
      <c r="H29" s="51">
        <v>0</v>
      </c>
      <c r="I29" s="39">
        <f>I30</f>
        <v>1148</v>
      </c>
      <c r="J29" s="38">
        <v>0</v>
      </c>
      <c r="K29" s="38">
        <v>0</v>
      </c>
      <c r="L29" s="12"/>
    </row>
    <row r="30" spans="1:12" ht="51">
      <c r="A30" s="30" t="s">
        <v>42</v>
      </c>
      <c r="B30" s="25">
        <f>C30+D30+F30</f>
        <v>1148</v>
      </c>
      <c r="C30" s="24">
        <v>0</v>
      </c>
      <c r="D30" s="24">
        <v>1148</v>
      </c>
      <c r="E30" s="24">
        <v>0</v>
      </c>
      <c r="F30" s="26">
        <v>0</v>
      </c>
      <c r="G30" s="13">
        <f>H30+I30+J30+K30</f>
        <v>1148</v>
      </c>
      <c r="H30" s="16">
        <v>0</v>
      </c>
      <c r="I30" s="29">
        <v>1148</v>
      </c>
      <c r="J30" s="28">
        <v>0</v>
      </c>
      <c r="K30" s="28">
        <v>0</v>
      </c>
      <c r="L30" s="55" t="s">
        <v>63</v>
      </c>
    </row>
    <row r="31" spans="1:98" s="64" customFormat="1" ht="25.5">
      <c r="A31" s="41" t="s">
        <v>45</v>
      </c>
      <c r="B31" s="48">
        <f aca="true" t="shared" si="4" ref="B31:K31">B32</f>
        <v>0</v>
      </c>
      <c r="C31" s="44">
        <f t="shared" si="4"/>
        <v>0</v>
      </c>
      <c r="D31" s="44">
        <f t="shared" si="4"/>
        <v>0</v>
      </c>
      <c r="E31" s="44">
        <f t="shared" si="4"/>
        <v>0</v>
      </c>
      <c r="F31" s="44">
        <f t="shared" si="4"/>
        <v>0</v>
      </c>
      <c r="G31" s="44">
        <f t="shared" si="4"/>
        <v>0</v>
      </c>
      <c r="H31" s="52">
        <f t="shared" si="4"/>
        <v>0</v>
      </c>
      <c r="I31" s="42">
        <f t="shared" si="4"/>
        <v>0</v>
      </c>
      <c r="J31" s="40">
        <f t="shared" si="4"/>
        <v>0</v>
      </c>
      <c r="K31" s="42">
        <f t="shared" si="4"/>
        <v>0</v>
      </c>
      <c r="L31" s="56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</row>
    <row r="32" spans="1:98" s="65" customFormat="1" ht="99" customHeight="1">
      <c r="A32" s="43" t="s">
        <v>23</v>
      </c>
      <c r="B32" s="49">
        <f>B33+B34</f>
        <v>0</v>
      </c>
      <c r="C32" s="50">
        <f>C33+C34</f>
        <v>0</v>
      </c>
      <c r="D32" s="50">
        <f>D33+D34</f>
        <v>0</v>
      </c>
      <c r="E32" s="50">
        <f>E33+E34</f>
        <v>0</v>
      </c>
      <c r="F32" s="50">
        <f>F33+F34</f>
        <v>0</v>
      </c>
      <c r="G32" s="46">
        <f>H32+I32+J32+K32</f>
        <v>0</v>
      </c>
      <c r="H32" s="46">
        <f>H33+H34</f>
        <v>0</v>
      </c>
      <c r="I32" s="36">
        <f>I33+I34</f>
        <v>0</v>
      </c>
      <c r="J32" s="36">
        <f>J33+J34</f>
        <v>0</v>
      </c>
      <c r="K32" s="36">
        <f>K33+K34</f>
        <v>0</v>
      </c>
      <c r="L32" s="57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</row>
    <row r="33" spans="1:98" s="66" customFormat="1" ht="42" customHeight="1">
      <c r="A33" s="31" t="s">
        <v>24</v>
      </c>
      <c r="B33" s="14">
        <f>C33+D33+E33+F33</f>
        <v>0</v>
      </c>
      <c r="C33" s="18">
        <v>0</v>
      </c>
      <c r="D33" s="18">
        <v>0</v>
      </c>
      <c r="E33" s="18">
        <v>0</v>
      </c>
      <c r="F33" s="15">
        <v>0</v>
      </c>
      <c r="G33" s="13">
        <f>H33+I33+J33+K33</f>
        <v>0</v>
      </c>
      <c r="H33" s="16">
        <v>0</v>
      </c>
      <c r="I33" s="28">
        <v>0</v>
      </c>
      <c r="J33" s="28">
        <v>0</v>
      </c>
      <c r="K33" s="28">
        <v>0</v>
      </c>
      <c r="L33" s="7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</row>
    <row r="34" spans="1:98" s="66" customFormat="1" ht="33" customHeight="1">
      <c r="A34" s="31" t="s">
        <v>25</v>
      </c>
      <c r="B34" s="14">
        <f>C34+D34+E34+F34</f>
        <v>0</v>
      </c>
      <c r="C34" s="18">
        <v>0</v>
      </c>
      <c r="D34" s="18">
        <v>0</v>
      </c>
      <c r="E34" s="18">
        <v>0</v>
      </c>
      <c r="F34" s="15">
        <v>0</v>
      </c>
      <c r="G34" s="13">
        <f>H34+I34+J34+K34</f>
        <v>0</v>
      </c>
      <c r="H34" s="16">
        <v>0</v>
      </c>
      <c r="I34" s="28">
        <v>0</v>
      </c>
      <c r="J34" s="28">
        <v>0</v>
      </c>
      <c r="K34" s="28">
        <v>0</v>
      </c>
      <c r="L34" s="7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</row>
    <row r="35" spans="1:12" s="59" customFormat="1" ht="19.5" customHeight="1">
      <c r="A35" s="32" t="s">
        <v>4</v>
      </c>
      <c r="B35" s="20">
        <f aca="true" t="shared" si="5" ref="B35:K35">B13+B31</f>
        <v>100866.30000000002</v>
      </c>
      <c r="C35" s="20">
        <f t="shared" si="5"/>
        <v>1179.4</v>
      </c>
      <c r="D35" s="20">
        <f t="shared" si="5"/>
        <v>69568</v>
      </c>
      <c r="E35" s="20">
        <f t="shared" si="5"/>
        <v>30118.9</v>
      </c>
      <c r="F35" s="20">
        <f t="shared" si="5"/>
        <v>0</v>
      </c>
      <c r="G35" s="33">
        <f>G13+G31</f>
        <v>99425.5</v>
      </c>
      <c r="H35" s="33">
        <f t="shared" si="5"/>
        <v>1057</v>
      </c>
      <c r="I35" s="33">
        <f>I13+I31</f>
        <v>68249.6</v>
      </c>
      <c r="J35" s="33">
        <f t="shared" si="5"/>
        <v>30118.9</v>
      </c>
      <c r="K35" s="33">
        <f t="shared" si="5"/>
        <v>0</v>
      </c>
      <c r="L35" s="3"/>
    </row>
    <row r="36" spans="13:98" ht="15"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</row>
    <row r="37" spans="1:98" ht="15">
      <c r="A37" s="5" t="s">
        <v>0</v>
      </c>
      <c r="E37" s="6"/>
      <c r="G37" s="11" t="s">
        <v>46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</row>
    <row r="38" spans="13:98" ht="15"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</row>
    <row r="39" spans="1:98" ht="15">
      <c r="A39" s="6" t="s">
        <v>47</v>
      </c>
      <c r="B39" s="6"/>
      <c r="C39" s="6" t="s">
        <v>15</v>
      </c>
      <c r="E39" s="6"/>
      <c r="F39" s="6"/>
      <c r="G39" s="11" t="s">
        <v>64</v>
      </c>
      <c r="H39" s="11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</row>
    <row r="40" spans="13:98" ht="15"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</row>
    <row r="41" spans="1:98" ht="15">
      <c r="A41" s="6" t="s">
        <v>2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</row>
    <row r="42" spans="1:98" ht="15">
      <c r="A42" s="6" t="s">
        <v>1</v>
      </c>
      <c r="B42" s="6"/>
      <c r="C42" s="6" t="s">
        <v>15</v>
      </c>
      <c r="E42" s="6"/>
      <c r="F42" s="6"/>
      <c r="G42" s="11" t="s">
        <v>3</v>
      </c>
      <c r="H42" s="1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</row>
  </sheetData>
  <sheetProtection/>
  <mergeCells count="12">
    <mergeCell ref="A12:L12"/>
    <mergeCell ref="L7:L10"/>
    <mergeCell ref="B8:F8"/>
    <mergeCell ref="G8:K8"/>
    <mergeCell ref="C9:F9"/>
    <mergeCell ref="A7:A10"/>
    <mergeCell ref="D3:H3"/>
    <mergeCell ref="D5:H5"/>
    <mergeCell ref="D6:H6"/>
    <mergeCell ref="H9:K9"/>
    <mergeCell ref="B7:F7"/>
    <mergeCell ref="G7:K7"/>
  </mergeCells>
  <printOptions/>
  <pageMargins left="0.31496062992125984" right="0.31496062992125984" top="0.7480314960629921" bottom="0.5511811023622047" header="0.31496062992125984" footer="0.31496062992125984"/>
  <pageSetup fitToHeight="3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2018-04-09T08:39:56Z</cp:lastPrinted>
  <dcterms:created xsi:type="dcterms:W3CDTF">2006-09-16T00:00:00Z</dcterms:created>
  <dcterms:modified xsi:type="dcterms:W3CDTF">2020-06-08T07:36:52Z</dcterms:modified>
  <cp:category/>
  <cp:version/>
  <cp:contentType/>
  <cp:contentStatus/>
</cp:coreProperties>
</file>