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U:\Ручкина\подготовка к ОЗП 2025-2026\"/>
    </mc:Choice>
  </mc:AlternateContent>
  <xr:revisionPtr revIDLastSave="0" documentId="13_ncr:1_{CF1F41C6-E37B-46A7-B7F7-55C541EE907F}" xr6:coauthVersionLast="47" xr6:coauthVersionMax="47" xr10:uidLastSave="{00000000-0000-0000-0000-000000000000}"/>
  <bookViews>
    <workbookView xWindow="-120" yWindow="-120" windowWidth="29040" windowHeight="15990" xr2:uid="{20308A12-5713-4A66-990D-BD375F4E0211}"/>
  </bookViews>
  <sheets>
    <sheet name="Лист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1" l="1"/>
  <c r="K6" i="1"/>
  <c r="I6" i="1"/>
  <c r="K17" i="1"/>
  <c r="J17" i="1"/>
  <c r="K20" i="1"/>
  <c r="J20" i="1"/>
  <c r="K23" i="1"/>
  <c r="J23" i="1"/>
  <c r="K26" i="1"/>
  <c r="J26" i="1"/>
  <c r="K29" i="1"/>
  <c r="J29" i="1"/>
  <c r="K5" i="1" l="1"/>
  <c r="K4" i="1" s="1"/>
  <c r="J5" i="1"/>
  <c r="J4" i="1" s="1"/>
  <c r="I29" i="1"/>
  <c r="I17" i="1"/>
  <c r="I26" i="1"/>
  <c r="I23" i="1"/>
  <c r="I20" i="1"/>
  <c r="H29" i="1"/>
  <c r="H26" i="1"/>
  <c r="H23" i="1"/>
  <c r="H20" i="1"/>
  <c r="H17" i="1"/>
  <c r="H6" i="1"/>
  <c r="H5" i="1" l="1"/>
  <c r="H4" i="1" s="1"/>
  <c r="I5" i="1"/>
  <c r="I4" i="1" s="1"/>
</calcChain>
</file>

<file path=xl/sharedStrings.xml><?xml version="1.0" encoding="utf-8"?>
<sst xmlns="http://schemas.openxmlformats.org/spreadsheetml/2006/main" count="159" uniqueCount="135">
  <si>
    <t>Обязательное требование</t>
  </si>
  <si>
    <t>Подтверждающий документ</t>
  </si>
  <si>
    <t>Показатель</t>
  </si>
  <si>
    <t>Вес показателя</t>
  </si>
  <si>
    <t>Наименование показателя</t>
  </si>
  <si>
    <t>Расчет показателей готовности (формула)</t>
  </si>
  <si>
    <t>Значение (заполняется комиссией)</t>
  </si>
  <si>
    <t>Замечание (в случае наличия, с указанием сроков устранения)</t>
  </si>
  <si>
    <t>ИНДЕКС ГОТОВНОСТИ</t>
  </si>
  <si>
    <t>Ипотр = Кзакон о тепл * 0,85 + Кжил. фонд * 0,06 + Кгаз * 0,02 + Кпредп * 0,05 + Кплан * 0,02</t>
  </si>
  <si>
    <t>-</t>
  </si>
  <si>
    <t>Кзакон о тепл</t>
  </si>
  <si>
    <t>Кзакон о тепл = Кбезопасн * 0,8 + Крежим * 0,03 + Кзадолж * 0,15 + Кучет * 0,02</t>
  </si>
  <si>
    <t>Документы, предусмотренные подпунктами 11.5.1 - 11.5.10 пункта 11 Правил</t>
  </si>
  <si>
    <t>Показатель обеспечения эксплуатации теплопотребляющих установок в соответствии с требованиями безопасности</t>
  </si>
  <si>
    <t>Кбезопасн</t>
  </si>
  <si>
    <t>Показатель наличия акта промывки теплопотребляющей установки</t>
  </si>
  <si>
    <t>Кпромыв</t>
  </si>
  <si>
    <t>Кгидр</t>
  </si>
  <si>
    <t>Показатель наличия акта проверки (осмотра) запорной арматуры и арматуры постоянного регулирования</t>
  </si>
  <si>
    <t>Карм</t>
  </si>
  <si>
    <t>Показатель назначения ответственных лиц за безопасную эксплуатацию тепловых энергоустановок</t>
  </si>
  <si>
    <t>Котв</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</si>
  <si>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</si>
  <si>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t>Киспыт</t>
  </si>
  <si>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</si>
  <si>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t>Кперечень</t>
  </si>
  <si>
    <t>Показатель наличия эксплуатационных инструкций объектов теплоснабжения и (или) производственных инструкций</t>
  </si>
  <si>
    <t>Кэкспл/произв.инстр</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</si>
  <si>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</si>
  <si>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t>Кпаспорт.тепл.пункт</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</si>
  <si>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</si>
  <si>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Кшт</t>
  </si>
  <si>
    <t>Крегул.темпер</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</si>
  <si>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</si>
  <si>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</si>
  <si>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t>Крежим</t>
  </si>
  <si>
    <t>Крежим = Кврез * 0,5 + Ктех.готов * 0,5</t>
  </si>
  <si>
    <t>Показатель наличия актов осмотра объектов теплоснабжения и теплопотребляющих установок на предмет наличия несанкционированных врезок</t>
  </si>
  <si>
    <t>Кврез</t>
  </si>
  <si>
    <t>Показатель наличия актов проверки технической готовности теплопотребляющей установки объекта к отопительному периоду</t>
  </si>
  <si>
    <t>Ктех.готов</t>
  </si>
  <si>
    <t>Документы, предусмотренные подпунктами 11.5.12, 11.5.13 пункта 11 Правил</t>
  </si>
  <si>
    <t>Кзадолж</t>
  </si>
  <si>
    <t>Кзадолж = Кдоговор * 0,05 + Ксвер 0,95</t>
  </si>
  <si>
    <t>Копии заключенных договоров теплоснабжения и (или) договоров оказания услуг по поддержанию резервной тепловой мощности (подпункт 11.5.12 пункта 11 Правил)</t>
  </si>
  <si>
    <t>Показатель наличия заключенных договоров теплоснабжения и (или) договоров оказания услуг по поддержанию резервной тепловой мощности</t>
  </si>
  <si>
    <t>Кдоговор</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</si>
  <si>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</si>
  <si>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t>Ксвер</t>
  </si>
  <si>
    <t>Документы, предусмотренные подпунктами 11.5.14, 11.5.15 пункта 11 Правил</t>
  </si>
  <si>
    <t>Показатель организации коммерческого учета тепловой энергии, теплоносителя</t>
  </si>
  <si>
    <t>Кучет</t>
  </si>
  <si>
    <t>Кучет = Кпровер.уз.уч * 0,5 + Кпровер.кип * 0,5</t>
  </si>
  <si>
    <t>Показатель наличия акта проверки узла учета</t>
  </si>
  <si>
    <t>Кпровер.уз.уч</t>
  </si>
  <si>
    <t>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t>
  </si>
  <si>
    <t>Кпровер.кип</t>
  </si>
  <si>
    <t>Документы, предусмотренные подпунктами 11.5.16, 11.5.17 пункта 11 Правил</t>
  </si>
  <si>
    <t>Кжил.фонд</t>
  </si>
  <si>
    <t>Кжил.фонд = Кконтур * 0,7 + Кдезинф * 0,3</t>
  </si>
  <si>
    <t>Показатель выполнения работ по подготовке к отопительному периоду теплового контура здания</t>
  </si>
  <si>
    <t>Кконтур</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</si>
  <si>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</si>
  <si>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t>Кдезинф</t>
  </si>
  <si>
    <t>Кгаз</t>
  </si>
  <si>
    <t>Кгаз =-Кдым.вент * 0,5 + Кдогов.тех.обсл * 0,5</t>
  </si>
  <si>
    <t>Показатель наличия акта обследования дымовых и вентиляционных каналов многоквартирных домов перед отопительным периодом</t>
  </si>
  <si>
    <t>Кдым.вент</t>
  </si>
  <si>
    <t>Показатель наличия действующего договора о техническом обслуживании и ремонте внутридомового газового оборудования в многоквартирном доме</t>
  </si>
  <si>
    <t>Кдогов.тех.обсл</t>
  </si>
  <si>
    <t>Показатель выполнения предписаний, влияющих на надежность работы в отопительный период</t>
  </si>
  <si>
    <t>Кпредп</t>
  </si>
  <si>
    <t>Не заполняется</t>
  </si>
  <si>
    <t>План подготовки к отопительному периоду (пункт 3 Правил)</t>
  </si>
  <si>
    <t>Показатель наличия утвержденного плана подготовки к отопительному периоду</t>
  </si>
  <si>
    <t>Кплан</t>
  </si>
  <si>
    <t> п/п</t>
  </si>
  <si>
    <t>Выполнить требования, установленные частью 6 статьи 20 Федерального закона от 27 июля 2010 г. N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N 2234 (далее - Правила):</t>
  </si>
  <si>
    <t>Показатель выполнения требований Федерального закона о теплоснабжении</t>
  </si>
  <si>
    <t>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t>
  </si>
  <si>
    <t>Показатель наличия актов о проведении наладки режимов потребления тепловой энергии и (или) теплоносителя</t>
  </si>
  <si>
    <t>Показатель наличия актов или документов, подтверждающих работоспособность автоматических регуляторов температуры воды</t>
  </si>
  <si>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</si>
  <si>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t>
  </si>
  <si>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</si>
  <si>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Показатель отсутствия задолженности за поставленные тепловую энергию</t>
  </si>
  <si>
    <t>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N 1034, акты разграничения балансовой принадлежности (подпункт 11.5.14 пункта 11 Правил)</t>
  </si>
  <si>
    <t>Показатель наличия актов проверки контрольно-измерительных приборов в тепловом пункте</t>
  </si>
  <si>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N 170 &lt;3&gt; (далее - Правила и нормы технической эксплуатации жилищного фонда) (подпункт 11.2 пункта 11 Правил)</t>
  </si>
  <si>
    <t>Показатель выполнения Правил и норм технической эксплуатации жилищного фонда</t>
  </si>
  <si>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</si>
  <si>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N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t>
  </si>
  <si>
    <t>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</si>
  <si>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</si>
  <si>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t>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t>
  </si>
  <si>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</si>
  <si>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t>
  </si>
  <si>
    <t>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t>
  </si>
  <si>
    <t>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t>
  </si>
  <si>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</si>
  <si>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N 2 &lt;4&gt;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t>
  </si>
  <si>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N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t>
  </si>
  <si>
    <t>1,1,1</t>
  </si>
  <si>
    <t>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N 115 &lt;1&gt; (далее - Правила технической эксплуатации тепловых энергоустановок) (подпункт 11.5.1 пункта 11 Правил)</t>
  </si>
  <si>
    <r>
      <t xml:space="preserve">Оценочный лист
для расчета индекса готовности к отопительному
периоду </t>
    </r>
    <r>
      <rPr>
        <b/>
        <sz val="10"/>
        <color theme="1"/>
        <rFont val="Times New Roman"/>
        <family val="1"/>
        <charset val="204"/>
      </rPr>
      <t>потребителей тепловой энергии</t>
    </r>
    <r>
      <rPr>
        <sz val="10"/>
        <color theme="1"/>
        <rFont val="Times New Roman"/>
        <family val="1"/>
        <charset val="204"/>
      </rPr>
      <t xml:space="preserve">, </t>
    </r>
  </si>
  <si>
    <t>Наличие - 1                                 Отсутствие - 0</t>
  </si>
  <si>
    <t>1,1,2</t>
  </si>
  <si>
    <t>1,1,3</t>
  </si>
  <si>
    <t>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организациями(подпункт 11.5.3 пункта 11 Правил)</t>
  </si>
  <si>
    <t>1,1,4</t>
  </si>
  <si>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N 536 &lt;2&gt;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ОПО)(подпункт 11.5.4 пункта 11 Правил)</t>
  </si>
  <si>
    <t>1,1,5</t>
  </si>
  <si>
    <t>1,1,6</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</si>
  <si>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</si>
  <si>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1,1,7</t>
  </si>
  <si>
    <t>1,1,8</t>
  </si>
  <si>
    <t>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t>
  </si>
  <si>
    <t>1,1,9</t>
  </si>
  <si>
    <t>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t>
  </si>
  <si>
    <t>1,1,10</t>
  </si>
  <si>
    <t>1,2,1</t>
  </si>
  <si>
    <t>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t>
  </si>
  <si>
    <t>1,2,2</t>
  </si>
  <si>
    <t>1,3,1</t>
  </si>
  <si>
    <t>1,3,2</t>
  </si>
  <si>
    <t>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t>
  </si>
  <si>
    <t>1,4,1</t>
  </si>
  <si>
    <t>1,4,2</t>
  </si>
  <si>
    <t>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периоду(подпункт 11.4 пункта 11 Правил)</t>
  </si>
  <si>
    <t>Кбезопасн = Кпромыв * 0,31 + Кгидр * 0,31 + Карм * 0,01 + Котв * 0,01 + Киспыт * 0,31 + Кперечень * 0,01 + Кэкспл/произв.инстр * 0,01 + Кпаспорт.тепл.пункт * 0,01 + Кшт * 0,01 + Крегул.темпер * 0,01</t>
  </si>
  <si>
    <t>адрес объекта №1</t>
  </si>
  <si>
    <t>адрес объекта №2</t>
  </si>
  <si>
    <t>адрес объекта №3</t>
  </si>
  <si>
    <t>адрес объекта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</si>
</sst>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x14ac:knownFonts="1">
    <font>
      <sz val="11"/>
      <color theme="1"/>
      <name val="Calibri"/>
      <family val="2"/>
      <charset val="204"/>
      <scheme val="minor"/>
    </font>
    <font>
      <u/>
      <sz val="11"/>
      <color theme="10"/>
      <name val="Calibri"/>
      <family val="2"/>
      <charset val="204"/>
      <scheme val="minor"/>
    </font>
    <font>
      <sz val="10"/>
      <name val="Times New Roman"/>
      <family val="1"/>
      <charset val="204"/>
    </font>
    <font>
      <sz val="10"/>
      <color theme="1"/>
      <name val="Times New Roman"/>
      <family val="1"/>
      <charset val="204"/>
    </font>
    <font>
      <b/>
      <sz val="10"/>
      <color theme="1"/>
      <name val="Times New Roman"/>
      <family val="1"/>
      <charset val="204"/>
    </font>
    <font>
      <sz val="10"/>
      <color rgb="FF000000"/>
      <name val="Times New Roman"/>
      <family val="1"/>
      <charset val="204"/>
    </font>
    <font>
      <u/>
      <sz val="10"/>
      <name val="Times New Roman"/>
      <family val="1"/>
      <charset val="204"/>
    </font>
    <font>
      <sz val="8"/>
      <name val="Calibri"/>
      <family val="2"/>
      <charset val="204"/>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21">
    <xf numFmtId="0" fontId="0" fillId="0" borderId="0" xfId="0"/>
    <xf numFmtId="0" fontId="2" fillId="0" borderId="1" xfId="1" applyFont="1" applyFill="1" applyBorder="1" applyAlignment="1">
      <alignment horizontal="left" vertical="top" wrapText="1"/>
    </xf>
    <xf numFmtId="0" fontId="3" fillId="0" borderId="0" xfId="0" applyFont="1"/>
    <xf numFmtId="0" fontId="5" fillId="0" borderId="1" xfId="0" applyFont="1" applyBorder="1" applyAlignment="1">
      <alignment horizontal="left" vertical="top" wrapText="1"/>
    </xf>
    <xf numFmtId="0" fontId="2" fillId="0" borderId="1" xfId="0" applyFont="1" applyBorder="1" applyAlignment="1">
      <alignment horizontal="left" vertical="top" wrapText="1"/>
    </xf>
    <xf numFmtId="0" fontId="6" fillId="0" borderId="0" xfId="0" applyFont="1"/>
    <xf numFmtId="164" fontId="2" fillId="0" borderId="1" xfId="0" applyNumberFormat="1" applyFont="1" applyBorder="1" applyAlignment="1">
      <alignment horizontal="left" vertical="top" wrapText="1"/>
    </xf>
    <xf numFmtId="0" fontId="2" fillId="2" borderId="1"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1" xfId="1" applyFont="1" applyFill="1" applyBorder="1" applyAlignment="1">
      <alignment horizontal="left" vertical="top" wrapText="1"/>
    </xf>
    <xf numFmtId="0" fontId="3" fillId="0" borderId="2" xfId="0" applyFont="1" applyBorder="1" applyAlignment="1">
      <alignment horizontal="center" wrapText="1"/>
    </xf>
    <xf numFmtId="0" fontId="3" fillId="0" borderId="2" xfId="0" applyFont="1" applyBorder="1" applyAlignment="1">
      <alignment horizontal="center"/>
    </xf>
    <xf numFmtId="0" fontId="5"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2" fillId="0" borderId="3" xfId="0" applyFont="1" applyFill="1" applyBorder="1" applyAlignment="1">
      <alignment horizontal="center" vertical="top" wrapText="1"/>
    </xf>
    <xf numFmtId="0" fontId="6" fillId="0" borderId="0" xfId="0" applyFont="1" applyFill="1"/>
    <xf numFmtId="0" fontId="2" fillId="0" borderId="1" xfId="0" applyFont="1" applyFill="1" applyBorder="1" applyAlignment="1">
      <alignment horizontal="center" vertical="top" wrapText="1"/>
    </xf>
    <xf numFmtId="0" fontId="2" fillId="0" borderId="1" xfId="0" applyFont="1" applyFill="1" applyBorder="1" applyAlignment="1">
      <alignment horizontal="left" vertical="top" wrapText="1"/>
    </xf>
    <xf numFmtId="14" fontId="2" fillId="0" borderId="1" xfId="0" applyNumberFormat="1" applyFont="1" applyFill="1" applyBorder="1" applyAlignment="1">
      <alignment horizontal="left" vertical="top" wrapText="1"/>
    </xf>
    <xf numFmtId="0" fontId="2" fillId="0" borderId="3" xfId="0" applyFont="1" applyFill="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ormativ.kontur.ru/document?moduleId=1&amp;documentId=62974" TargetMode="External"/><Relationship Id="rId3" Type="http://schemas.openxmlformats.org/officeDocument/2006/relationships/hyperlink" Target="https://normativ.kontur.ru/document?moduleId=1&amp;documentId=49886" TargetMode="External"/><Relationship Id="rId7" Type="http://schemas.openxmlformats.org/officeDocument/2006/relationships/hyperlink" Target="https://normativ.kontur.ru/document?moduleId=1&amp;documentId=330195" TargetMode="External"/><Relationship Id="rId12" Type="http://schemas.openxmlformats.org/officeDocument/2006/relationships/printerSettings" Target="../printerSettings/printerSettings1.bin"/><Relationship Id="rId2" Type="http://schemas.openxmlformats.org/officeDocument/2006/relationships/hyperlink" Target="https://normativ.kontur.ru/document?moduleId=1&amp;documentId=476930" TargetMode="External"/><Relationship Id="rId1" Type="http://schemas.openxmlformats.org/officeDocument/2006/relationships/hyperlink" Target="https://normativ.kontur.ru/document?moduleId=1&amp;documentId=476930" TargetMode="External"/><Relationship Id="rId6" Type="http://schemas.openxmlformats.org/officeDocument/2006/relationships/hyperlink" Target="https://normativ.kontur.ru/document?moduleId=1&amp;documentId=476930" TargetMode="External"/><Relationship Id="rId11" Type="http://schemas.openxmlformats.org/officeDocument/2006/relationships/hyperlink" Target="https://normativ.kontur.ru/document?moduleId=1&amp;documentId=49886" TargetMode="External"/><Relationship Id="rId5" Type="http://schemas.openxmlformats.org/officeDocument/2006/relationships/hyperlink" Target="https://normativ.kontur.ru/document?moduleId=1&amp;documentId=476930" TargetMode="External"/><Relationship Id="rId10" Type="http://schemas.openxmlformats.org/officeDocument/2006/relationships/hyperlink" Target="https://normativ.kontur.ru/document?moduleId=1&amp;documentId=62974" TargetMode="External"/><Relationship Id="rId4" Type="http://schemas.openxmlformats.org/officeDocument/2006/relationships/hyperlink" Target="https://normativ.kontur.ru/document?moduleId=1&amp;documentId=49886" TargetMode="External"/><Relationship Id="rId9" Type="http://schemas.openxmlformats.org/officeDocument/2006/relationships/hyperlink" Target="https://normativ.kontur.ru/document?moduleId=1&amp;documentId=629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FF76A-7499-4E11-9DBD-0F6B2488392D}">
  <dimension ref="A1:L33"/>
  <sheetViews>
    <sheetView tabSelected="1" zoomScale="130" zoomScaleNormal="130" workbookViewId="0">
      <selection activeCell="K33" sqref="H33:K33"/>
    </sheetView>
  </sheetViews>
  <sheetFormatPr defaultRowHeight="12.75" x14ac:dyDescent="0.2"/>
  <cols>
    <col min="1" max="1" width="6.42578125" style="2" customWidth="1"/>
    <col min="2" max="2" width="24.5703125" style="2" customWidth="1"/>
    <col min="3" max="3" width="25" style="2" customWidth="1"/>
    <col min="4" max="4" width="14.5703125" style="2" customWidth="1"/>
    <col min="5" max="5" width="9.140625" style="2"/>
    <col min="6" max="6" width="9.5703125" style="2" customWidth="1"/>
    <col min="7" max="7" width="26.7109375" style="2" customWidth="1"/>
    <col min="8" max="11" width="10.140625" style="2" customWidth="1"/>
    <col min="12" max="12" width="14.7109375" style="2" customWidth="1"/>
    <col min="13" max="16384" width="9.140625" style="2"/>
  </cols>
  <sheetData>
    <row r="1" spans="1:12" ht="39.75" customHeight="1" x14ac:dyDescent="0.2">
      <c r="A1" s="11" t="s">
        <v>105</v>
      </c>
      <c r="B1" s="12"/>
      <c r="C1" s="12"/>
      <c r="D1" s="12"/>
      <c r="E1" s="12"/>
      <c r="F1" s="12"/>
      <c r="G1" s="12"/>
      <c r="H1" s="12"/>
      <c r="I1" s="12"/>
      <c r="J1" s="12"/>
      <c r="K1" s="12"/>
      <c r="L1" s="12"/>
    </row>
    <row r="2" spans="1:12" ht="56.25" customHeight="1" x14ac:dyDescent="0.2">
      <c r="A2" s="3" t="s">
        <v>77</v>
      </c>
      <c r="B2" s="3" t="s">
        <v>0</v>
      </c>
      <c r="C2" s="3" t="s">
        <v>1</v>
      </c>
      <c r="D2" s="3" t="s">
        <v>2</v>
      </c>
      <c r="E2" s="3" t="s">
        <v>3</v>
      </c>
      <c r="F2" s="3" t="s">
        <v>4</v>
      </c>
      <c r="G2" s="3" t="s">
        <v>5</v>
      </c>
      <c r="H2" s="3" t="s">
        <v>6</v>
      </c>
      <c r="I2" s="3" t="s">
        <v>6</v>
      </c>
      <c r="J2" s="3" t="s">
        <v>6</v>
      </c>
      <c r="K2" s="3" t="s">
        <v>6</v>
      </c>
      <c r="L2" s="3" t="s">
        <v>7</v>
      </c>
    </row>
    <row r="3" spans="1:12" ht="56.25" customHeight="1" x14ac:dyDescent="0.2">
      <c r="A3" s="3"/>
      <c r="B3" s="3"/>
      <c r="C3" s="3"/>
      <c r="D3" s="3"/>
      <c r="E3" s="3"/>
      <c r="F3" s="3"/>
      <c r="G3" s="3"/>
      <c r="H3" s="3" t="s">
        <v>131</v>
      </c>
      <c r="I3" s="3" t="s">
        <v>132</v>
      </c>
      <c r="J3" s="3" t="s">
        <v>133</v>
      </c>
      <c r="K3" s="3" t="s">
        <v>134</v>
      </c>
      <c r="L3" s="3"/>
    </row>
    <row r="4" spans="1:12" ht="38.25" x14ac:dyDescent="0.2">
      <c r="A4" s="3"/>
      <c r="B4" s="3"/>
      <c r="C4" s="3"/>
      <c r="D4" s="13" t="s">
        <v>8</v>
      </c>
      <c r="E4" s="13"/>
      <c r="F4" s="13"/>
      <c r="G4" s="3" t="s">
        <v>9</v>
      </c>
      <c r="H4" s="3">
        <f>H5*E5+H26*E26+H29*E29+H33*E33+E32*H32</f>
        <v>0</v>
      </c>
      <c r="I4" s="3">
        <f>I5*E5+I26*E26+I29*E29+I33*E33+E32*I32</f>
        <v>0</v>
      </c>
      <c r="J4" s="3">
        <f>E5*J5+E26*J26+E29*J29+J33*E32+E33*J32</f>
        <v>0</v>
      </c>
      <c r="K4" s="3">
        <f>E5*K5+E26*K26+E29*K29+E32*K32+E33*K33</f>
        <v>0</v>
      </c>
      <c r="L4" s="3"/>
    </row>
    <row r="5" spans="1:12" s="5" customFormat="1" ht="138" customHeight="1" x14ac:dyDescent="0.2">
      <c r="A5" s="4">
        <v>1</v>
      </c>
      <c r="B5" s="1" t="s">
        <v>78</v>
      </c>
      <c r="C5" s="4" t="s">
        <v>10</v>
      </c>
      <c r="D5" s="1" t="s">
        <v>79</v>
      </c>
      <c r="E5" s="4">
        <v>0.85</v>
      </c>
      <c r="F5" s="4" t="s">
        <v>11</v>
      </c>
      <c r="G5" s="4" t="s">
        <v>12</v>
      </c>
      <c r="H5" s="4">
        <f>H6*E6+H17*E17+H20*E20+H23*E23</f>
        <v>0</v>
      </c>
      <c r="I5" s="4">
        <f>E6*I6+E17*I17+E20*I20+E23*I23</f>
        <v>0</v>
      </c>
      <c r="J5" s="4">
        <f>E6*J6+E17*J17+E20*J20+E23*J23</f>
        <v>0</v>
      </c>
      <c r="K5" s="4">
        <f>E6*K6+E17*K17+E20*K20+E23*K23</f>
        <v>0</v>
      </c>
      <c r="L5" s="4"/>
    </row>
    <row r="6" spans="1:12" s="5" customFormat="1" ht="103.5" customHeight="1" x14ac:dyDescent="0.2">
      <c r="A6" s="4">
        <v>1.1000000000000001</v>
      </c>
      <c r="B6" s="4" t="s">
        <v>96</v>
      </c>
      <c r="C6" s="4" t="s">
        <v>13</v>
      </c>
      <c r="D6" s="4" t="s">
        <v>14</v>
      </c>
      <c r="E6" s="4">
        <v>0.8</v>
      </c>
      <c r="F6" s="4" t="s">
        <v>15</v>
      </c>
      <c r="G6" s="4" t="s">
        <v>130</v>
      </c>
      <c r="H6" s="6">
        <f>E7*H7+E8*H8+E9*H9+E10*H10+E11*H11+E12*H12+E13*H13+E14*H14+E15*H15+E16*H16</f>
        <v>0</v>
      </c>
      <c r="I6" s="6">
        <f>E7*I7+E8*I8+E9*I9+E10*I10+E11*I11+E12*I12+E13*I13+E14*I14+E15*I15+E16*I16</f>
        <v>0</v>
      </c>
      <c r="J6" s="6">
        <f>E7*J7+E8*J8+E9*J9+E10*J10+E11*J11+E12*J12+E13*J13+E14*J14+E15*J15+E16*J16</f>
        <v>0</v>
      </c>
      <c r="K6" s="6">
        <f>E7*K7+E8*K8+E9*K9+E10*K10+E11*K11+E12*K12+E13*K13+E14*K14+E15*K15+E16*K16</f>
        <v>0</v>
      </c>
      <c r="L6" s="4"/>
    </row>
    <row r="7" spans="1:12" s="16" customFormat="1" ht="74.25" customHeight="1" x14ac:dyDescent="0.2">
      <c r="A7" s="14" t="s">
        <v>103</v>
      </c>
      <c r="B7" s="18"/>
      <c r="C7" s="15" t="s">
        <v>104</v>
      </c>
      <c r="D7" s="14" t="s">
        <v>16</v>
      </c>
      <c r="E7" s="14">
        <v>0.31</v>
      </c>
      <c r="F7" s="14" t="s">
        <v>17</v>
      </c>
      <c r="G7" s="15" t="s">
        <v>106</v>
      </c>
      <c r="H7" s="7"/>
      <c r="I7" s="7"/>
      <c r="J7" s="7"/>
      <c r="K7" s="7"/>
      <c r="L7" s="14"/>
    </row>
    <row r="8" spans="1:12" s="16" customFormat="1" ht="55.5" customHeight="1" x14ac:dyDescent="0.2">
      <c r="A8" s="19" t="s">
        <v>107</v>
      </c>
      <c r="B8" s="18"/>
      <c r="C8" s="1" t="s">
        <v>80</v>
      </c>
      <c r="D8" s="14" t="s">
        <v>81</v>
      </c>
      <c r="E8" s="14">
        <v>0.31</v>
      </c>
      <c r="F8" s="14" t="s">
        <v>18</v>
      </c>
      <c r="G8" s="15" t="s">
        <v>106</v>
      </c>
      <c r="H8" s="7"/>
      <c r="I8" s="7"/>
      <c r="J8" s="7"/>
      <c r="K8" s="7"/>
      <c r="L8" s="14"/>
    </row>
    <row r="9" spans="1:12" s="16" customFormat="1" ht="64.5" customHeight="1" x14ac:dyDescent="0.2">
      <c r="A9" s="14" t="s">
        <v>108</v>
      </c>
      <c r="B9" s="18"/>
      <c r="C9" s="14" t="s">
        <v>109</v>
      </c>
      <c r="D9" s="14" t="s">
        <v>19</v>
      </c>
      <c r="E9" s="14">
        <v>0.01</v>
      </c>
      <c r="F9" s="14" t="s">
        <v>20</v>
      </c>
      <c r="G9" s="15" t="s">
        <v>106</v>
      </c>
      <c r="H9" s="7"/>
      <c r="I9" s="7"/>
      <c r="J9" s="7"/>
      <c r="K9" s="7"/>
      <c r="L9" s="14"/>
    </row>
    <row r="10" spans="1:12" s="16" customFormat="1" ht="64.5" customHeight="1" x14ac:dyDescent="0.2">
      <c r="A10" s="14" t="s">
        <v>110</v>
      </c>
      <c r="B10" s="18"/>
      <c r="C10" s="14" t="s">
        <v>111</v>
      </c>
      <c r="D10" s="14" t="s">
        <v>21</v>
      </c>
      <c r="E10" s="14">
        <v>0.01</v>
      </c>
      <c r="F10" s="14" t="s">
        <v>22</v>
      </c>
      <c r="G10" s="15" t="s">
        <v>106</v>
      </c>
      <c r="H10" s="7"/>
      <c r="I10" s="7"/>
      <c r="J10" s="7"/>
      <c r="K10" s="7"/>
      <c r="L10" s="14"/>
    </row>
    <row r="11" spans="1:12" s="16" customFormat="1" ht="64.5" customHeight="1" x14ac:dyDescent="0.2">
      <c r="A11" s="14" t="s">
        <v>112</v>
      </c>
      <c r="B11" s="18"/>
      <c r="C11" s="14" t="s">
        <v>97</v>
      </c>
      <c r="D11" s="14" t="s">
        <v>23</v>
      </c>
      <c r="E11" s="14">
        <v>0.31</v>
      </c>
      <c r="F11" s="14" t="s">
        <v>24</v>
      </c>
      <c r="G11" s="15" t="s">
        <v>106</v>
      </c>
      <c r="H11" s="7"/>
      <c r="I11" s="7"/>
      <c r="J11" s="7"/>
      <c r="K11" s="7"/>
      <c r="L11" s="14"/>
    </row>
    <row r="12" spans="1:12" s="16" customFormat="1" ht="64.5" customHeight="1" x14ac:dyDescent="0.2">
      <c r="A12" s="14" t="s">
        <v>113</v>
      </c>
      <c r="B12" s="18"/>
      <c r="C12" s="14" t="s">
        <v>114</v>
      </c>
      <c r="D12" s="14" t="s">
        <v>25</v>
      </c>
      <c r="E12" s="14">
        <v>0.01</v>
      </c>
      <c r="F12" s="14" t="s">
        <v>26</v>
      </c>
      <c r="G12" s="15" t="s">
        <v>106</v>
      </c>
      <c r="H12" s="7"/>
      <c r="I12" s="7"/>
      <c r="J12" s="7"/>
      <c r="K12" s="7"/>
      <c r="L12" s="14"/>
    </row>
    <row r="13" spans="1:12" s="16" customFormat="1" ht="64.5" customHeight="1" x14ac:dyDescent="0.2">
      <c r="A13" s="14" t="s">
        <v>115</v>
      </c>
      <c r="B13" s="18"/>
      <c r="C13" s="14" t="s">
        <v>98</v>
      </c>
      <c r="D13" s="14" t="s">
        <v>27</v>
      </c>
      <c r="E13" s="14">
        <v>0.01</v>
      </c>
      <c r="F13" s="14" t="s">
        <v>28</v>
      </c>
      <c r="G13" s="15" t="s">
        <v>106</v>
      </c>
      <c r="H13" s="7"/>
      <c r="I13" s="7"/>
      <c r="J13" s="7"/>
      <c r="K13" s="7"/>
      <c r="L13" s="14"/>
    </row>
    <row r="14" spans="1:12" s="16" customFormat="1" ht="64.5" customHeight="1" x14ac:dyDescent="0.2">
      <c r="A14" s="14" t="s">
        <v>116</v>
      </c>
      <c r="B14" s="18"/>
      <c r="C14" s="1" t="s">
        <v>117</v>
      </c>
      <c r="D14" s="14" t="s">
        <v>29</v>
      </c>
      <c r="E14" s="14">
        <v>0.01</v>
      </c>
      <c r="F14" s="14" t="s">
        <v>30</v>
      </c>
      <c r="G14" s="15" t="s">
        <v>106</v>
      </c>
      <c r="H14" s="7"/>
      <c r="I14" s="7"/>
      <c r="J14" s="7"/>
      <c r="K14" s="7"/>
      <c r="L14" s="14"/>
    </row>
    <row r="15" spans="1:12" s="16" customFormat="1" ht="64.5" customHeight="1" x14ac:dyDescent="0.2">
      <c r="A15" s="20" t="s">
        <v>118</v>
      </c>
      <c r="B15" s="18"/>
      <c r="C15" s="14" t="s">
        <v>119</v>
      </c>
      <c r="D15" s="20" t="s">
        <v>31</v>
      </c>
      <c r="E15" s="20">
        <v>0.01</v>
      </c>
      <c r="F15" s="20" t="s">
        <v>32</v>
      </c>
      <c r="G15" s="15" t="s">
        <v>106</v>
      </c>
      <c r="H15" s="8"/>
      <c r="I15" s="8"/>
      <c r="J15" s="8"/>
      <c r="K15" s="8"/>
      <c r="L15" s="14"/>
    </row>
    <row r="16" spans="1:12" s="16" customFormat="1" ht="64.5" customHeight="1" x14ac:dyDescent="0.2">
      <c r="A16" s="14" t="s">
        <v>120</v>
      </c>
      <c r="B16" s="18"/>
      <c r="C16" s="14" t="s">
        <v>99</v>
      </c>
      <c r="D16" s="14" t="s">
        <v>82</v>
      </c>
      <c r="E16" s="14">
        <v>0.01</v>
      </c>
      <c r="F16" s="14" t="s">
        <v>33</v>
      </c>
      <c r="G16" s="15" t="s">
        <v>106</v>
      </c>
      <c r="H16" s="7"/>
      <c r="I16" s="7"/>
      <c r="J16" s="7"/>
      <c r="K16" s="7"/>
      <c r="L16" s="14"/>
    </row>
    <row r="17" spans="1:12" s="5" customFormat="1" ht="64.5" customHeight="1" x14ac:dyDescent="0.2">
      <c r="A17" s="4">
        <v>1.2</v>
      </c>
      <c r="B17" s="10" t="s">
        <v>83</v>
      </c>
      <c r="C17" s="4" t="s">
        <v>34</v>
      </c>
      <c r="D17" s="4" t="s">
        <v>35</v>
      </c>
      <c r="E17" s="4">
        <v>0.03</v>
      </c>
      <c r="F17" s="4" t="s">
        <v>36</v>
      </c>
      <c r="G17" s="4" t="s">
        <v>37</v>
      </c>
      <c r="H17" s="4">
        <f>E18*H18+E19*H19</f>
        <v>0</v>
      </c>
      <c r="I17" s="4">
        <f>E18*I18+E19*I19</f>
        <v>0</v>
      </c>
      <c r="J17" s="4">
        <f>E18*J18+E19*J19</f>
        <v>0</v>
      </c>
      <c r="K17" s="4">
        <f>E18*K18+E19*K19</f>
        <v>0</v>
      </c>
      <c r="L17" s="4"/>
    </row>
    <row r="18" spans="1:12" s="16" customFormat="1" ht="64.5" customHeight="1" x14ac:dyDescent="0.2">
      <c r="A18" s="14" t="s">
        <v>121</v>
      </c>
      <c r="B18" s="10"/>
      <c r="C18" s="14" t="s">
        <v>122</v>
      </c>
      <c r="D18" s="14" t="s">
        <v>38</v>
      </c>
      <c r="E18" s="14">
        <v>0.5</v>
      </c>
      <c r="F18" s="14" t="s">
        <v>39</v>
      </c>
      <c r="G18" s="15" t="s">
        <v>106</v>
      </c>
      <c r="H18" s="7"/>
      <c r="I18" s="7"/>
      <c r="J18" s="7"/>
      <c r="K18" s="7"/>
      <c r="L18" s="14"/>
    </row>
    <row r="19" spans="1:12" s="16" customFormat="1" ht="64.5" customHeight="1" x14ac:dyDescent="0.2">
      <c r="A19" s="14" t="s">
        <v>123</v>
      </c>
      <c r="B19" s="10"/>
      <c r="C19" s="14" t="s">
        <v>84</v>
      </c>
      <c r="D19" s="14" t="s">
        <v>40</v>
      </c>
      <c r="E19" s="14">
        <v>0.5</v>
      </c>
      <c r="F19" s="14" t="s">
        <v>41</v>
      </c>
      <c r="G19" s="15" t="s">
        <v>106</v>
      </c>
      <c r="H19" s="7"/>
      <c r="I19" s="7"/>
      <c r="J19" s="7"/>
      <c r="K19" s="7"/>
      <c r="L19" s="14"/>
    </row>
    <row r="20" spans="1:12" s="5" customFormat="1" ht="64.5" customHeight="1" x14ac:dyDescent="0.2">
      <c r="A20" s="4">
        <v>1.3</v>
      </c>
      <c r="B20" s="10" t="s">
        <v>85</v>
      </c>
      <c r="C20" s="4" t="s">
        <v>42</v>
      </c>
      <c r="D20" s="4" t="s">
        <v>86</v>
      </c>
      <c r="E20" s="4">
        <v>0.15</v>
      </c>
      <c r="F20" s="4" t="s">
        <v>43</v>
      </c>
      <c r="G20" s="4" t="s">
        <v>44</v>
      </c>
      <c r="H20" s="4">
        <f>E21*H21+E22*H22</f>
        <v>0</v>
      </c>
      <c r="I20" s="4">
        <f>E21*I21+E22*I22</f>
        <v>0</v>
      </c>
      <c r="J20" s="4">
        <f>E21*J21+E22*J22</f>
        <v>0</v>
      </c>
      <c r="K20" s="4">
        <f>E21*K21+E22*K22</f>
        <v>0</v>
      </c>
      <c r="L20" s="4"/>
    </row>
    <row r="21" spans="1:12" s="16" customFormat="1" ht="64.5" customHeight="1" x14ac:dyDescent="0.2">
      <c r="A21" s="14" t="s">
        <v>124</v>
      </c>
      <c r="B21" s="10"/>
      <c r="C21" s="14" t="s">
        <v>45</v>
      </c>
      <c r="D21" s="14" t="s">
        <v>46</v>
      </c>
      <c r="E21" s="14">
        <v>0.05</v>
      </c>
      <c r="F21" s="14" t="s">
        <v>47</v>
      </c>
      <c r="G21" s="15" t="s">
        <v>106</v>
      </c>
      <c r="H21" s="7"/>
      <c r="I21" s="7"/>
      <c r="J21" s="7"/>
      <c r="K21" s="7"/>
      <c r="L21" s="14"/>
    </row>
    <row r="22" spans="1:12" s="16" customFormat="1" ht="64.5" customHeight="1" x14ac:dyDescent="0.2">
      <c r="A22" s="14" t="s">
        <v>125</v>
      </c>
      <c r="B22" s="10"/>
      <c r="C22" s="14" t="s">
        <v>126</v>
      </c>
      <c r="D22" s="14" t="s">
        <v>48</v>
      </c>
      <c r="E22" s="14">
        <v>0.95</v>
      </c>
      <c r="F22" s="14" t="s">
        <v>49</v>
      </c>
      <c r="G22" s="15" t="s">
        <v>106</v>
      </c>
      <c r="H22" s="7"/>
      <c r="I22" s="7"/>
      <c r="J22" s="7"/>
      <c r="K22" s="7"/>
      <c r="L22" s="14"/>
    </row>
    <row r="23" spans="1:12" s="5" customFormat="1" ht="64.5" customHeight="1" x14ac:dyDescent="0.2">
      <c r="A23" s="4">
        <v>1.4</v>
      </c>
      <c r="B23" s="9" t="s">
        <v>100</v>
      </c>
      <c r="C23" s="4" t="s">
        <v>50</v>
      </c>
      <c r="D23" s="4" t="s">
        <v>51</v>
      </c>
      <c r="E23" s="4">
        <v>0.02</v>
      </c>
      <c r="F23" s="4" t="s">
        <v>52</v>
      </c>
      <c r="G23" s="4" t="s">
        <v>53</v>
      </c>
      <c r="H23" s="4">
        <f>E24*H24+E25*H25</f>
        <v>0</v>
      </c>
      <c r="I23" s="4">
        <f>E24*I24+E25*I25</f>
        <v>0</v>
      </c>
      <c r="J23" s="4">
        <f>E24*J24+E25*J25</f>
        <v>0</v>
      </c>
      <c r="K23" s="4">
        <f>E24*K24+E25*K25</f>
        <v>0</v>
      </c>
      <c r="L23" s="4"/>
    </row>
    <row r="24" spans="1:12" s="16" customFormat="1" ht="64.5" customHeight="1" x14ac:dyDescent="0.2">
      <c r="A24" s="14" t="s">
        <v>127</v>
      </c>
      <c r="B24" s="9"/>
      <c r="C24" s="1" t="s">
        <v>87</v>
      </c>
      <c r="D24" s="14" t="s">
        <v>54</v>
      </c>
      <c r="E24" s="14">
        <v>0.5</v>
      </c>
      <c r="F24" s="14" t="s">
        <v>55</v>
      </c>
      <c r="G24" s="15" t="s">
        <v>106</v>
      </c>
      <c r="H24" s="7"/>
      <c r="I24" s="7"/>
      <c r="J24" s="7"/>
      <c r="K24" s="7"/>
      <c r="L24" s="14"/>
    </row>
    <row r="25" spans="1:12" s="16" customFormat="1" ht="64.5" customHeight="1" x14ac:dyDescent="0.2">
      <c r="A25" s="14" t="s">
        <v>128</v>
      </c>
      <c r="B25" s="9"/>
      <c r="C25" s="14" t="s">
        <v>56</v>
      </c>
      <c r="D25" s="14" t="s">
        <v>88</v>
      </c>
      <c r="E25" s="14">
        <v>0.5</v>
      </c>
      <c r="F25" s="14" t="s">
        <v>57</v>
      </c>
      <c r="G25" s="15" t="s">
        <v>106</v>
      </c>
      <c r="H25" s="7"/>
      <c r="I25" s="7"/>
      <c r="J25" s="7"/>
      <c r="K25" s="7"/>
      <c r="L25" s="14"/>
    </row>
    <row r="26" spans="1:12" s="5" customFormat="1" ht="64.5" customHeight="1" x14ac:dyDescent="0.2">
      <c r="A26" s="4">
        <v>2</v>
      </c>
      <c r="B26" s="10" t="s">
        <v>89</v>
      </c>
      <c r="C26" s="4" t="s">
        <v>58</v>
      </c>
      <c r="D26" s="1" t="s">
        <v>90</v>
      </c>
      <c r="E26" s="4">
        <v>0.06</v>
      </c>
      <c r="F26" s="4" t="s">
        <v>59</v>
      </c>
      <c r="G26" s="4" t="s">
        <v>60</v>
      </c>
      <c r="H26" s="4">
        <f>E27*H27+E28*H28</f>
        <v>0</v>
      </c>
      <c r="I26" s="4">
        <f>E27*I27+E28*I28</f>
        <v>0</v>
      </c>
      <c r="J26" s="4">
        <f>E27*J27+E28*J28</f>
        <v>0</v>
      </c>
      <c r="K26" s="4">
        <f>E27*K27+E28*K28</f>
        <v>0</v>
      </c>
      <c r="L26" s="4"/>
    </row>
    <row r="27" spans="1:12" s="16" customFormat="1" ht="64.5" customHeight="1" x14ac:dyDescent="0.2">
      <c r="A27" s="14">
        <v>2.1</v>
      </c>
      <c r="B27" s="10"/>
      <c r="C27" s="1" t="s">
        <v>91</v>
      </c>
      <c r="D27" s="14" t="s">
        <v>61</v>
      </c>
      <c r="E27" s="14">
        <v>0.7</v>
      </c>
      <c r="F27" s="14" t="s">
        <v>62</v>
      </c>
      <c r="G27" s="15" t="s">
        <v>106</v>
      </c>
      <c r="H27" s="7"/>
      <c r="I27" s="7"/>
      <c r="J27" s="7"/>
      <c r="K27" s="7"/>
      <c r="L27" s="14"/>
    </row>
    <row r="28" spans="1:12" s="16" customFormat="1" ht="64.5" customHeight="1" x14ac:dyDescent="0.2">
      <c r="A28" s="14">
        <v>2.2000000000000002</v>
      </c>
      <c r="B28" s="10"/>
      <c r="C28" s="14" t="s">
        <v>101</v>
      </c>
      <c r="D28" s="14" t="s">
        <v>63</v>
      </c>
      <c r="E28" s="14">
        <v>0.3</v>
      </c>
      <c r="F28" s="14" t="s">
        <v>64</v>
      </c>
      <c r="G28" s="15" t="s">
        <v>106</v>
      </c>
      <c r="H28" s="7"/>
      <c r="I28" s="7"/>
      <c r="J28" s="7"/>
      <c r="K28" s="7"/>
      <c r="L28" s="14"/>
    </row>
    <row r="29" spans="1:12" s="5" customFormat="1" ht="88.5" customHeight="1" x14ac:dyDescent="0.2">
      <c r="A29" s="4">
        <v>3</v>
      </c>
      <c r="B29" s="9" t="s">
        <v>92</v>
      </c>
      <c r="C29" s="9" t="s">
        <v>93</v>
      </c>
      <c r="D29" s="4" t="s">
        <v>94</v>
      </c>
      <c r="E29" s="4">
        <v>0.02</v>
      </c>
      <c r="F29" s="4" t="s">
        <v>65</v>
      </c>
      <c r="G29" s="4" t="s">
        <v>66</v>
      </c>
      <c r="H29" s="4">
        <f>E30*H30+E31*H31</f>
        <v>0</v>
      </c>
      <c r="I29" s="4">
        <f>E30*I30+E31*I31</f>
        <v>0</v>
      </c>
      <c r="J29" s="4">
        <f>E30*J30+E31*J31</f>
        <v>0</v>
      </c>
      <c r="K29" s="4">
        <f>E30*K30+E31*K31</f>
        <v>0</v>
      </c>
      <c r="L29" s="4"/>
    </row>
    <row r="30" spans="1:12" s="16" customFormat="1" ht="64.5" customHeight="1" x14ac:dyDescent="0.2">
      <c r="A30" s="14">
        <v>3.1</v>
      </c>
      <c r="B30" s="9"/>
      <c r="C30" s="9"/>
      <c r="D30" s="14" t="s">
        <v>67</v>
      </c>
      <c r="E30" s="14">
        <v>0.5</v>
      </c>
      <c r="F30" s="14" t="s">
        <v>68</v>
      </c>
      <c r="G30" s="15" t="s">
        <v>106</v>
      </c>
      <c r="H30" s="7"/>
      <c r="I30" s="7"/>
      <c r="J30" s="7"/>
      <c r="K30" s="7"/>
      <c r="L30" s="14"/>
    </row>
    <row r="31" spans="1:12" s="16" customFormat="1" ht="64.5" customHeight="1" x14ac:dyDescent="0.2">
      <c r="A31" s="14">
        <v>3.2</v>
      </c>
      <c r="B31" s="9"/>
      <c r="C31" s="9"/>
      <c r="D31" s="14" t="s">
        <v>69</v>
      </c>
      <c r="E31" s="14">
        <v>0.5</v>
      </c>
      <c r="F31" s="14" t="s">
        <v>70</v>
      </c>
      <c r="G31" s="15" t="s">
        <v>106</v>
      </c>
      <c r="H31" s="7"/>
      <c r="I31" s="7"/>
      <c r="J31" s="7"/>
      <c r="K31" s="7"/>
      <c r="L31" s="14"/>
    </row>
    <row r="32" spans="1:12" s="16" customFormat="1" ht="64.5" customHeight="1" x14ac:dyDescent="0.2">
      <c r="A32" s="14">
        <v>4</v>
      </c>
      <c r="B32" s="14" t="s">
        <v>102</v>
      </c>
      <c r="C32" s="14" t="s">
        <v>129</v>
      </c>
      <c r="D32" s="14" t="s">
        <v>71</v>
      </c>
      <c r="E32" s="14">
        <v>0.05</v>
      </c>
      <c r="F32" s="14" t="s">
        <v>72</v>
      </c>
      <c r="G32" s="15" t="s">
        <v>106</v>
      </c>
      <c r="H32" s="7"/>
      <c r="I32" s="7"/>
      <c r="J32" s="7"/>
      <c r="K32" s="7"/>
      <c r="L32" s="14" t="s">
        <v>73</v>
      </c>
    </row>
    <row r="33" spans="1:12" s="16" customFormat="1" ht="64.5" customHeight="1" x14ac:dyDescent="0.2">
      <c r="A33" s="14">
        <v>5</v>
      </c>
      <c r="B33" s="1" t="s">
        <v>95</v>
      </c>
      <c r="C33" s="14" t="s">
        <v>74</v>
      </c>
      <c r="D33" s="14" t="s">
        <v>75</v>
      </c>
      <c r="E33" s="14">
        <v>0.02</v>
      </c>
      <c r="F33" s="14" t="s">
        <v>76</v>
      </c>
      <c r="G33" s="17" t="s">
        <v>106</v>
      </c>
      <c r="H33" s="7"/>
      <c r="I33" s="7"/>
      <c r="J33" s="7"/>
      <c r="K33" s="7"/>
      <c r="L33" s="14"/>
    </row>
  </sheetData>
  <mergeCells count="10">
    <mergeCell ref="B23:B25"/>
    <mergeCell ref="B29:B31"/>
    <mergeCell ref="C29:C31"/>
    <mergeCell ref="B26:B28"/>
    <mergeCell ref="A1:L1"/>
    <mergeCell ref="D4:F4"/>
    <mergeCell ref="B7:B9"/>
    <mergeCell ref="B10:B16"/>
    <mergeCell ref="B20:B22"/>
    <mergeCell ref="B17:B19"/>
  </mergeCells>
  <phoneticPr fontId="7" type="noConversion"/>
  <hyperlinks>
    <hyperlink ref="B5" r:id="rId1" location="l380" display="https://normativ.kontur.ru/document?moduleId=1&amp;documentId=476930 - l380" xr:uid="{3C4B4B02-B539-402D-B324-246DEAF96544}"/>
    <hyperlink ref="D5" r:id="rId2" location="l0" display="https://normativ.kontur.ru/document?moduleId=1&amp;documentId=476930 - l0" xr:uid="{177A82C0-31F2-4CBD-BE26-30F4EE982D96}"/>
    <hyperlink ref="C8" r:id="rId3" location="l1219" display="https://normativ.kontur.ru/document?moduleId=1&amp;documentId=49886 - l1219" xr:uid="{2BB4DC08-83A6-48BF-9CEB-0FA5545429DA}"/>
    <hyperlink ref="C14" r:id="rId4" location="l1043" display="https://normativ.kontur.ru/document?moduleId=1&amp;documentId=49886 - l1043" xr:uid="{677C9B99-BE45-4E12-8EB8-5D9993AF23F8}"/>
    <hyperlink ref="B17" r:id="rId5" location="l380" display="https://normativ.kontur.ru/document?moduleId=1&amp;documentId=476930 - l380" xr:uid="{2D9ED1C5-F98E-443F-95C4-99D2357D82D3}"/>
    <hyperlink ref="B20" r:id="rId6" location="l380" display="https://normativ.kontur.ru/document?moduleId=1&amp;documentId=476930 - l380" xr:uid="{9B48421E-1AD5-4AD3-8CE8-C49FE2D3BCB1}"/>
    <hyperlink ref="C24" r:id="rId7" location="l59" display="https://normativ.kontur.ru/document?moduleId=1&amp;documentId=330195 - l59" xr:uid="{2122FF90-83E4-4FE1-8F76-8468943FB168}"/>
    <hyperlink ref="B26" r:id="rId8" location="l3" display="https://normativ.kontur.ru/document?moduleId=1&amp;documentId=62974 - l3" xr:uid="{DA6EF728-006E-46BA-BF18-D5BE0E3610CC}"/>
    <hyperlink ref="D26" r:id="rId9" location="l3" display="https://normativ.kontur.ru/document?moduleId=1&amp;documentId=62974 - l3" xr:uid="{0AF70548-CEE5-4FCC-9CE5-D9BCE308F204}"/>
    <hyperlink ref="C27" r:id="rId10" location="l121" display="https://normativ.kontur.ru/document?moduleId=1&amp;documentId=62974 - l121" xr:uid="{BBCC71DC-5013-42C6-9D2F-2B7AFBA3C7E3}"/>
    <hyperlink ref="B33" r:id="rId11" location="l1387" display="https://normativ.kontur.ru/document?moduleId=1&amp;documentId=49886 - l1387" xr:uid="{EC65AE7C-CF53-4466-9980-3DB36621F6C6}"/>
  </hyperlinks>
  <pageMargins left="0.25" right="0.25" top="0.75" bottom="0.75" header="0.3" footer="0.3"/>
  <pageSetup paperSize="9" orientation="landscape"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Чиликин Данил Александрович</dc:creator>
  <cp:lastModifiedBy>Ручкина Лариса Анатольевна</cp:lastModifiedBy>
  <dcterms:created xsi:type="dcterms:W3CDTF">2025-02-03T08:18:05Z</dcterms:created>
  <dcterms:modified xsi:type="dcterms:W3CDTF">2025-03-05T06:06:32Z</dcterms:modified>
</cp:coreProperties>
</file>