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R:\Отдел по развитию малого,среднего бизнеса и потреб.рынка\Имущественная поддержка сайт\"/>
    </mc:Choice>
  </mc:AlternateContent>
  <xr:revisionPtr revIDLastSave="0" documentId="13_ncr:1_{5DF5CE78-52B1-4BA6-A589-1442420D0E7A}" xr6:coauthVersionLast="47" xr6:coauthVersionMax="47" xr10:uidLastSave="{00000000-0000-0000-0000-000000000000}"/>
  <bookViews>
    <workbookView xWindow="30045" yWindow="360" windowWidth="27180" windowHeight="14745" xr2:uid="{00000000-000D-0000-FFFF-FFFF00000000}"/>
  </bookViews>
  <sheets>
    <sheet name="Лист1" sheetId="1" r:id="rId1"/>
  </sheets>
  <definedNames>
    <definedName name="Print_Area" localSheetId="0">Лист1!$A$1:$F$85</definedName>
    <definedName name="_xlnm.Print_Area" localSheetId="0">Лист1!$A$1:$F$85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41" i="1"/>
  <c r="C72" i="1"/>
  <c r="C12" i="1" l="1"/>
  <c r="C61" i="1" l="1"/>
  <c r="C56" i="1"/>
  <c r="C52" i="1"/>
  <c r="C47" i="1"/>
  <c r="C36" i="1"/>
  <c r="C31" i="1"/>
  <c r="C26" i="1" l="1"/>
  <c r="C74" i="1" s="1"/>
</calcChain>
</file>

<file path=xl/sharedStrings.xml><?xml version="1.0" encoding="utf-8"?>
<sst xmlns="http://schemas.openxmlformats.org/spreadsheetml/2006/main" count="232" uniqueCount="110">
  <si>
    <t>1. Тихвинский муниципальный район:</t>
  </si>
  <si>
    <t>свободное</t>
  </si>
  <si>
    <t>ООО "Темп"</t>
  </si>
  <si>
    <t>ООО "Тихвинское УЖКХ"</t>
  </si>
  <si>
    <t>помещения</t>
  </si>
  <si>
    <t>ИТОГО:</t>
  </si>
  <si>
    <t>2. Тихвинское городское поселение:</t>
  </si>
  <si>
    <t>микро</t>
  </si>
  <si>
    <t>малый</t>
  </si>
  <si>
    <t>ООО "ОТИС ЛИФТ"</t>
  </si>
  <si>
    <t>ООО "Прокус"</t>
  </si>
  <si>
    <t>ИП Савельев Р.В.</t>
  </si>
  <si>
    <t>ИП Рассказова А.Ф.</t>
  </si>
  <si>
    <t>ИП Соловьев Д.А.</t>
  </si>
  <si>
    <t>4. Ганьковское сельское поселение</t>
  </si>
  <si>
    <t>5. Горское сельское поселение:</t>
  </si>
  <si>
    <t>6. Коськовское сельское поселение:</t>
  </si>
  <si>
    <t>здание бани</t>
  </si>
  <si>
    <t>здание котельной</t>
  </si>
  <si>
    <t>7. Мелегежское сельское поселение:</t>
  </si>
  <si>
    <t>нежилое помещение</t>
  </si>
  <si>
    <t>земельный участок</t>
  </si>
  <si>
    <t>8. Пашозерское сельское поселение:</t>
  </si>
  <si>
    <t>здания</t>
  </si>
  <si>
    <t>10.Шугозерское сельское поселение:</t>
  </si>
  <si>
    <t>из них:</t>
  </si>
  <si>
    <t>земельные уч-ки</t>
  </si>
  <si>
    <t>ИТОГО объектов</t>
  </si>
  <si>
    <t>мал</t>
  </si>
  <si>
    <t>свобоное</t>
  </si>
  <si>
    <t>Ионов С.И.</t>
  </si>
  <si>
    <t>мик</t>
  </si>
  <si>
    <t>мик.</t>
  </si>
  <si>
    <t>Веселова Алена Игоревна</t>
  </si>
  <si>
    <t>ИП Бучеров П.В.</t>
  </si>
  <si>
    <t>оборудование</t>
  </si>
  <si>
    <t>свободный</t>
  </si>
  <si>
    <t>Левской Р.Ф.</t>
  </si>
  <si>
    <t>1 ед.</t>
  </si>
  <si>
    <t>самозанятая</t>
  </si>
  <si>
    <t>Жемчужникова</t>
  </si>
  <si>
    <t xml:space="preserve"> в т.ч. квартира - 72,8 кв.м.</t>
  </si>
  <si>
    <t>ИП Рысаков А.В.</t>
  </si>
  <si>
    <t>самозанятый</t>
  </si>
  <si>
    <t xml:space="preserve"> </t>
  </si>
  <si>
    <t>Арендатор</t>
  </si>
  <si>
    <t>Субъект</t>
  </si>
  <si>
    <t>часть нежилого помещения № 5</t>
  </si>
  <si>
    <t>Крутикова Анастасия Олеговна</t>
  </si>
  <si>
    <t>часть нежилого помещения № 1</t>
  </si>
  <si>
    <t>Наименование
объекта</t>
  </si>
  <si>
    <t>Площадь
объекта</t>
  </si>
  <si>
    <t>Адрес
местонахождения</t>
  </si>
  <si>
    <t>№
п/п</t>
  </si>
  <si>
    <t xml:space="preserve">нежилое помещение  </t>
  </si>
  <si>
    <t xml:space="preserve">нежилое помещение </t>
  </si>
  <si>
    <t>часть нежилого помещения</t>
  </si>
  <si>
    <t>часть нежилого помещение</t>
  </si>
  <si>
    <t>г. Тихвин, ул. Пороховые, 2</t>
  </si>
  <si>
    <t xml:space="preserve">ООО "Телекомпания Тихвинское телевидение" </t>
  </si>
  <si>
    <t>г. Тихвин, 3 микрорайон, д. 11, кв. 1</t>
  </si>
  <si>
    <t>г. Тихвин, 3 микрорайон, д. 17, кв. 17</t>
  </si>
  <si>
    <t>подвальное помещение</t>
  </si>
  <si>
    <t>стирально-отжимная машина</t>
  </si>
  <si>
    <t>г. Тихвин, 1 микрорайон, дом 42</t>
  </si>
  <si>
    <t>г. Тихвин, Коммунальный квартал, д. 10</t>
  </si>
  <si>
    <t>г. Тихвин, ул. Социалистическая, д. 13</t>
  </si>
  <si>
    <t>здание  бывшего детского сада (административное)</t>
  </si>
  <si>
    <t>земельный участок под зданием детского сада</t>
  </si>
  <si>
    <t>Площадь объекта</t>
  </si>
  <si>
    <t>Наименование объекта</t>
  </si>
  <si>
    <t xml:space="preserve">пос. Пашозеро, улица городской микрорайон, дом 11 </t>
  </si>
  <si>
    <t>г. Тихвин,  1 микрорайон, дом 2</t>
  </si>
  <si>
    <t xml:space="preserve">г. Тихвин, 1 микрорайон, дом 42 </t>
  </si>
  <si>
    <t>г. Тихвин, 1 микрорайон, дом 2</t>
  </si>
  <si>
    <t>пос. Красава, ул. Вокзальная, дом 2</t>
  </si>
  <si>
    <t>г. Тихвин, ул. Машиностроителей</t>
  </si>
  <si>
    <t>нежилое здание (магазиин)</t>
  </si>
  <si>
    <t>нежилое здание (здание магазина с хозяйственными пристройками)</t>
  </si>
  <si>
    <t xml:space="preserve">земельный участок под зданием магазина </t>
  </si>
  <si>
    <t>пос. Цвылёво, д. 11</t>
  </si>
  <si>
    <t>пос. Цвылёво, д. 2</t>
  </si>
  <si>
    <t>ТТРК "Тихвинская  торговая компания "Ломов"</t>
  </si>
  <si>
    <t>часть нежилого помещения 2-го этажа административного здания</t>
  </si>
  <si>
    <t>нежилое помещение (здание бани)</t>
  </si>
  <si>
    <t>г. Тихвин, 3 микрорайон, д. 9</t>
  </si>
  <si>
    <t>г. Тихвин, 5 микрорайон, д. 5</t>
  </si>
  <si>
    <t>г. Тихвин, ул. Связи, д. 7</t>
  </si>
  <si>
    <t>г. Тихвин, 1 микрорайон, д. 42</t>
  </si>
  <si>
    <t>г. Тихвин, ул. Советская, д. 45</t>
  </si>
  <si>
    <t>пос. Мехбаза, ул. Школьная, д. 3</t>
  </si>
  <si>
    <t>пос. Шугозеро, ул. Советская, д. 9а / ул. Больничная</t>
  </si>
  <si>
    <t>пос. Шугозеро, ул. Советская, д. 41</t>
  </si>
  <si>
    <t>пос. Шугозеро, ул. Советская, д. 35</t>
  </si>
  <si>
    <t>пос. Шугозеро, ул. Школьная, д. 37</t>
  </si>
  <si>
    <t>пос. Шугозеро, ул. Советская, д. 9а/ул. Больничная</t>
  </si>
  <si>
    <t xml:space="preserve">всего заключено договоров аренды из перечня </t>
  </si>
  <si>
    <t xml:space="preserve">с субъектами малого и среднего предпринимательства </t>
  </si>
  <si>
    <t>самозанятые</t>
  </si>
  <si>
    <t>трехкомнатная квартира</t>
  </si>
  <si>
    <t>Площадь ВСЕГО:</t>
  </si>
  <si>
    <t>3. Борское сельское поселение</t>
  </si>
  <si>
    <t>9. Цвылёвское сельское поселение:</t>
  </si>
  <si>
    <t>по факту АИС Корпорация 17 (ОТИС ЛИФТ) не включен, т.к. не субъект</t>
  </si>
  <si>
    <t>дер. Бор, д. 24</t>
  </si>
  <si>
    <t>дер. Горка, Промплощадка № 2, строение 4</t>
  </si>
  <si>
    <t>дер. Коськово, Промплощадка 2, д. 1</t>
  </si>
  <si>
    <t>дер. Коськово, Промплощадка 4, д. 3</t>
  </si>
  <si>
    <t>дер. Коськово, д. 1</t>
  </si>
  <si>
    <t>дер. Мелегежская Горка, д.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</si>
</sst>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43" fontId="3" fillId="0" borderId="10" xfId="1" applyFont="1" applyBorder="1" applyAlignment="1">
      <alignment vertical="center" wrapText="1"/>
    </xf>
    <xf numFmtId="43" fontId="3" fillId="0" borderId="9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/>
    <xf numFmtId="0" fontId="2" fillId="0" borderId="0" xfId="0" applyFont="1" applyAlignment="1"/>
    <xf numFmtId="43" fontId="2" fillId="0" borderId="0" xfId="1" applyFont="1" applyAlignment="1"/>
    <xf numFmtId="0" fontId="3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43" fontId="3" fillId="0" borderId="8" xfId="1" applyFont="1" applyBorder="1" applyAlignment="1">
      <alignment horizontal="right" vertical="center" wrapText="1" indent="1"/>
    </xf>
    <xf numFmtId="43" fontId="3" fillId="0" borderId="10" xfId="1" applyFont="1" applyBorder="1" applyAlignment="1">
      <alignment horizontal="right" vertical="center" wrapText="1" indent="1"/>
    </xf>
    <xf numFmtId="43" fontId="2" fillId="0" borderId="12" xfId="1" applyFont="1" applyBorder="1" applyAlignment="1">
      <alignment horizontal="right" vertical="center" wrapText="1" indent="1"/>
    </xf>
    <xf numFmtId="43" fontId="3" fillId="0" borderId="9" xfId="1" applyFont="1" applyBorder="1" applyAlignment="1">
      <alignment horizontal="right" vertical="center" wrapText="1" indent="1"/>
    </xf>
    <xf numFmtId="43" fontId="3" fillId="0" borderId="15" xfId="1" applyFont="1" applyBorder="1" applyAlignment="1">
      <alignment horizontal="right" vertical="center" wrapText="1" indent="1"/>
    </xf>
    <xf numFmtId="43" fontId="2" fillId="0" borderId="1" xfId="1" applyFont="1" applyBorder="1" applyAlignment="1">
      <alignment horizontal="right" vertical="center" wrapText="1" indent="1"/>
    </xf>
    <xf numFmtId="43" fontId="3" fillId="0" borderId="5" xfId="1" applyFont="1" applyBorder="1" applyAlignment="1">
      <alignment horizontal="right" vertical="center" wrapText="1" indent="1"/>
    </xf>
    <xf numFmtId="43" fontId="3" fillId="0" borderId="7" xfId="1" applyFont="1" applyBorder="1" applyAlignment="1">
      <alignment horizontal="right" vertical="center" wrapText="1" indent="1"/>
    </xf>
    <xf numFmtId="43" fontId="3" fillId="0" borderId="23" xfId="1" applyFont="1" applyBorder="1" applyAlignment="1">
      <alignment horizontal="right" vertical="center" wrapText="1" indent="1"/>
    </xf>
    <xf numFmtId="43" fontId="2" fillId="0" borderId="11" xfId="1" applyFont="1" applyBorder="1" applyAlignment="1">
      <alignment horizontal="right" vertical="center" wrapText="1" indent="1"/>
    </xf>
    <xf numFmtId="43" fontId="3" fillId="0" borderId="0" xfId="1" applyFont="1" applyAlignment="1">
      <alignment horizontal="right" vertical="center" indent="1"/>
    </xf>
    <xf numFmtId="43" fontId="3" fillId="0" borderId="0" xfId="1" applyFont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164" fontId="3" fillId="0" borderId="0" xfId="1" applyNumberFormat="1" applyFont="1" applyAlignment="1">
      <alignment horizontal="right" vertical="center" indent="1"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5"/>
    </xf>
    <xf numFmtId="43" fontId="3" fillId="0" borderId="15" xfId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628650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4F2885-C8A8-4E1C-B3CA-7EE24CEF05C8}"/>
            </a:ext>
          </a:extLst>
        </xdr:cNvPr>
        <xdr:cNvSpPr txBox="1"/>
      </xdr:nvSpPr>
      <xdr:spPr>
        <a:xfrm>
          <a:off x="0" y="0"/>
          <a:ext cx="93345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/>
            <a:t>Перечень</a:t>
          </a:r>
          <a:endParaRPr lang="en-US" sz="1100" b="1"/>
        </a:p>
        <a:p>
          <a:pPr algn="ctr"/>
          <a:r>
            <a:rPr lang="ru-RU" sz="1100"/>
            <a:t>муниципального  имущества,</a:t>
          </a:r>
          <a:r>
            <a:rPr lang="en-US" sz="1100"/>
            <a:t> </a:t>
          </a:r>
          <a:r>
            <a:rPr lang="ru-RU" sz="1100"/>
            <a:t>свободного от прав третьих</a:t>
          </a:r>
          <a:r>
            <a:rPr lang="en-US" sz="1100"/>
            <a:t> </a:t>
          </a:r>
          <a:r>
            <a:rPr lang="ru-RU" sz="1100"/>
            <a:t>лиц,</a:t>
          </a:r>
          <a:endParaRPr lang="en-US" sz="1100"/>
        </a:p>
        <a:p>
          <a:pPr algn="ctr"/>
          <a:r>
            <a:rPr lang="ru-RU" sz="1100"/>
            <a:t>за исключением имущественных прав субъектов малого и среднего</a:t>
          </a:r>
          <a:r>
            <a:rPr lang="en-US" sz="1100"/>
            <a:t> </a:t>
          </a:r>
          <a:r>
            <a:rPr lang="ru-RU" sz="1100"/>
            <a:t>предпринимательства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9"/>
  <sheetViews>
    <sheetView tabSelected="1" workbookViewId="0">
      <selection activeCell="D55" sqref="D55"/>
    </sheetView>
  </sheetViews>
  <sheetFormatPr defaultRowHeight="15" x14ac:dyDescent="0.25"/>
  <cols>
    <col min="1" max="1" width="5.28515625" style="23" customWidth="1"/>
    <col min="2" max="2" width="32.28515625" style="6" customWidth="1"/>
    <col min="3" max="3" width="19.5703125" style="27" customWidth="1"/>
    <col min="4" max="4" width="52" style="6" customWidth="1"/>
    <col min="5" max="5" width="32.28515625" style="6" customWidth="1"/>
    <col min="6" max="6" width="14" style="23" customWidth="1"/>
    <col min="7" max="16384" width="9.140625" style="6"/>
  </cols>
  <sheetData>
    <row r="1" spans="1:7" ht="49.5" customHeight="1" x14ac:dyDescent="0.25">
      <c r="A1" s="5"/>
      <c r="B1" s="4"/>
      <c r="C1" s="22"/>
      <c r="D1" s="4"/>
      <c r="E1" s="4"/>
      <c r="F1" s="5"/>
    </row>
    <row r="2" spans="1:7" s="28" customFormat="1" ht="14.25" customHeight="1" thickBot="1" x14ac:dyDescent="0.3">
      <c r="A2" s="34" t="s">
        <v>0</v>
      </c>
      <c r="B2" s="29"/>
      <c r="C2" s="30"/>
      <c r="D2" s="31"/>
      <c r="E2" s="31"/>
      <c r="F2" s="2"/>
    </row>
    <row r="3" spans="1:7" ht="30.75" thickBot="1" x14ac:dyDescent="0.3">
      <c r="A3" s="75" t="s">
        <v>53</v>
      </c>
      <c r="B3" s="76" t="s">
        <v>50</v>
      </c>
      <c r="C3" s="77" t="s">
        <v>51</v>
      </c>
      <c r="D3" s="76" t="s">
        <v>52</v>
      </c>
      <c r="E3" s="78" t="s">
        <v>45</v>
      </c>
      <c r="F3" s="76" t="s">
        <v>46</v>
      </c>
    </row>
    <row r="4" spans="1:7" ht="21.75" customHeight="1" x14ac:dyDescent="0.25">
      <c r="A4" s="32">
        <v>1</v>
      </c>
      <c r="B4" s="36" t="s">
        <v>47</v>
      </c>
      <c r="C4" s="53">
        <v>16.600000000000001</v>
      </c>
      <c r="D4" s="36" t="s">
        <v>72</v>
      </c>
      <c r="E4" s="39" t="s">
        <v>48</v>
      </c>
      <c r="F4" s="8" t="s">
        <v>39</v>
      </c>
    </row>
    <row r="5" spans="1:7" ht="16.5" customHeight="1" x14ac:dyDescent="0.25">
      <c r="A5" s="33">
        <v>2</v>
      </c>
      <c r="B5" s="37" t="s">
        <v>49</v>
      </c>
      <c r="C5" s="54">
        <v>16.399999999999999</v>
      </c>
      <c r="D5" s="37" t="s">
        <v>64</v>
      </c>
      <c r="E5" s="40" t="s">
        <v>1</v>
      </c>
      <c r="F5" s="8"/>
    </row>
    <row r="6" spans="1:7" ht="13.5" customHeight="1" x14ac:dyDescent="0.25">
      <c r="A6" s="33">
        <v>3</v>
      </c>
      <c r="B6" s="37" t="s">
        <v>49</v>
      </c>
      <c r="C6" s="54">
        <v>19.600000000000001</v>
      </c>
      <c r="D6" s="37" t="s">
        <v>73</v>
      </c>
      <c r="E6" s="40" t="s">
        <v>2</v>
      </c>
      <c r="F6" s="8" t="s">
        <v>7</v>
      </c>
    </row>
    <row r="7" spans="1:7" ht="17.25" customHeight="1" x14ac:dyDescent="0.25">
      <c r="A7" s="33">
        <v>4</v>
      </c>
      <c r="B7" s="37" t="s">
        <v>49</v>
      </c>
      <c r="C7" s="54">
        <v>25.1</v>
      </c>
      <c r="D7" s="37" t="s">
        <v>73</v>
      </c>
      <c r="E7" s="40" t="s">
        <v>1</v>
      </c>
      <c r="F7" s="8"/>
      <c r="G7" s="9"/>
    </row>
    <row r="8" spans="1:7" x14ac:dyDescent="0.25">
      <c r="A8" s="33">
        <v>5</v>
      </c>
      <c r="B8" s="37" t="s">
        <v>54</v>
      </c>
      <c r="C8" s="54">
        <v>15.7</v>
      </c>
      <c r="D8" s="37" t="s">
        <v>75</v>
      </c>
      <c r="E8" s="40" t="s">
        <v>3</v>
      </c>
      <c r="F8" s="8" t="s">
        <v>8</v>
      </c>
    </row>
    <row r="9" spans="1:7" x14ac:dyDescent="0.25">
      <c r="A9" s="33">
        <v>6</v>
      </c>
      <c r="B9" s="37" t="s">
        <v>56</v>
      </c>
      <c r="C9" s="54">
        <v>7.7</v>
      </c>
      <c r="D9" s="37" t="s">
        <v>73</v>
      </c>
      <c r="E9" s="40" t="s">
        <v>1</v>
      </c>
      <c r="F9" s="8"/>
    </row>
    <row r="10" spans="1:7" x14ac:dyDescent="0.25">
      <c r="A10" s="33">
        <v>7</v>
      </c>
      <c r="B10" s="37" t="s">
        <v>57</v>
      </c>
      <c r="C10" s="54">
        <v>17.100000000000001</v>
      </c>
      <c r="D10" s="37" t="s">
        <v>74</v>
      </c>
      <c r="E10" s="40" t="s">
        <v>33</v>
      </c>
      <c r="F10" s="8" t="s">
        <v>7</v>
      </c>
    </row>
    <row r="11" spans="1:7" ht="15.75" thickBot="1" x14ac:dyDescent="0.3">
      <c r="A11" s="33">
        <v>8</v>
      </c>
      <c r="B11" s="37" t="s">
        <v>21</v>
      </c>
      <c r="C11" s="54">
        <v>7462</v>
      </c>
      <c r="D11" s="37" t="s">
        <v>58</v>
      </c>
      <c r="E11" s="40" t="s">
        <v>36</v>
      </c>
      <c r="F11" s="8"/>
    </row>
    <row r="12" spans="1:7" ht="15.75" thickBot="1" x14ac:dyDescent="0.3">
      <c r="A12" s="80"/>
      <c r="B12" s="38" t="s">
        <v>5</v>
      </c>
      <c r="C12" s="55">
        <f>SUM(C4:C11)</f>
        <v>7580.2</v>
      </c>
      <c r="D12" s="38"/>
      <c r="E12" s="41"/>
      <c r="F12" s="10"/>
    </row>
    <row r="13" spans="1:7" s="28" customFormat="1" ht="16.5" customHeight="1" thickBot="1" x14ac:dyDescent="0.3">
      <c r="A13" s="68" t="s">
        <v>6</v>
      </c>
      <c r="B13" s="67"/>
      <c r="C13" s="67"/>
      <c r="D13" s="67"/>
      <c r="E13" s="67"/>
      <c r="F13" s="3"/>
    </row>
    <row r="14" spans="1:7" ht="30" x14ac:dyDescent="0.25">
      <c r="A14" s="75" t="s">
        <v>53</v>
      </c>
      <c r="B14" s="76" t="s">
        <v>50</v>
      </c>
      <c r="C14" s="77" t="s">
        <v>69</v>
      </c>
      <c r="D14" s="76" t="s">
        <v>52</v>
      </c>
      <c r="E14" s="78" t="s">
        <v>45</v>
      </c>
      <c r="F14" s="76" t="s">
        <v>46</v>
      </c>
    </row>
    <row r="15" spans="1:7" ht="30" x14ac:dyDescent="0.25">
      <c r="A15" s="21">
        <v>1</v>
      </c>
      <c r="B15" s="42" t="s">
        <v>99</v>
      </c>
      <c r="C15" s="56">
        <v>72.8</v>
      </c>
      <c r="D15" s="42" t="s">
        <v>60</v>
      </c>
      <c r="E15" s="45" t="s">
        <v>59</v>
      </c>
      <c r="F15" s="12" t="s">
        <v>7</v>
      </c>
    </row>
    <row r="16" spans="1:7" x14ac:dyDescent="0.25">
      <c r="A16" s="33">
        <v>2</v>
      </c>
      <c r="B16" s="37" t="s">
        <v>20</v>
      </c>
      <c r="C16" s="54">
        <v>53.9</v>
      </c>
      <c r="D16" s="37" t="s">
        <v>61</v>
      </c>
      <c r="E16" s="40" t="s">
        <v>9</v>
      </c>
      <c r="F16" s="8"/>
    </row>
    <row r="17" spans="1:8" x14ac:dyDescent="0.25">
      <c r="A17" s="33">
        <v>3</v>
      </c>
      <c r="B17" s="37" t="s">
        <v>62</v>
      </c>
      <c r="C17" s="54">
        <v>5</v>
      </c>
      <c r="D17" s="37" t="s">
        <v>85</v>
      </c>
      <c r="E17" s="40" t="s">
        <v>10</v>
      </c>
      <c r="F17" s="8" t="s">
        <v>7</v>
      </c>
    </row>
    <row r="18" spans="1:8" x14ac:dyDescent="0.25">
      <c r="A18" s="33">
        <v>4</v>
      </c>
      <c r="B18" s="37" t="s">
        <v>62</v>
      </c>
      <c r="C18" s="54">
        <v>19.600000000000001</v>
      </c>
      <c r="D18" s="37" t="s">
        <v>86</v>
      </c>
      <c r="E18" s="40" t="s">
        <v>11</v>
      </c>
      <c r="F18" s="8" t="s">
        <v>7</v>
      </c>
    </row>
    <row r="19" spans="1:8" x14ac:dyDescent="0.25">
      <c r="A19" s="33">
        <v>5</v>
      </c>
      <c r="B19" s="37" t="s">
        <v>62</v>
      </c>
      <c r="C19" s="54">
        <v>22.75</v>
      </c>
      <c r="D19" s="37" t="s">
        <v>87</v>
      </c>
      <c r="E19" s="40" t="s">
        <v>12</v>
      </c>
      <c r="F19" s="8" t="s">
        <v>43</v>
      </c>
      <c r="G19" s="13"/>
      <c r="H19" s="14"/>
    </row>
    <row r="20" spans="1:8" x14ac:dyDescent="0.25">
      <c r="A20" s="33">
        <v>6</v>
      </c>
      <c r="B20" s="37" t="s">
        <v>20</v>
      </c>
      <c r="C20" s="54">
        <v>32.200000000000003</v>
      </c>
      <c r="D20" s="37" t="s">
        <v>76</v>
      </c>
      <c r="E20" s="40" t="s">
        <v>9</v>
      </c>
      <c r="F20" s="8"/>
    </row>
    <row r="21" spans="1:8" x14ac:dyDescent="0.25">
      <c r="A21" s="33">
        <v>7</v>
      </c>
      <c r="B21" s="37" t="s">
        <v>62</v>
      </c>
      <c r="C21" s="54">
        <v>292.8</v>
      </c>
      <c r="D21" s="37" t="s">
        <v>88</v>
      </c>
      <c r="E21" s="40" t="s">
        <v>13</v>
      </c>
      <c r="F21" s="8" t="s">
        <v>7</v>
      </c>
    </row>
    <row r="22" spans="1:8" x14ac:dyDescent="0.25">
      <c r="A22" s="81">
        <v>8</v>
      </c>
      <c r="B22" s="43" t="s">
        <v>56</v>
      </c>
      <c r="C22" s="57">
        <v>19.5</v>
      </c>
      <c r="D22" s="43" t="s">
        <v>89</v>
      </c>
      <c r="E22" s="46" t="s">
        <v>42</v>
      </c>
      <c r="F22" s="15" t="s">
        <v>7</v>
      </c>
    </row>
    <row r="23" spans="1:8" x14ac:dyDescent="0.25">
      <c r="A23" s="81">
        <v>9</v>
      </c>
      <c r="B23" s="43" t="s">
        <v>20</v>
      </c>
      <c r="C23" s="57">
        <v>1179.4000000000001</v>
      </c>
      <c r="D23" s="43" t="s">
        <v>65</v>
      </c>
      <c r="E23" s="46" t="s">
        <v>34</v>
      </c>
      <c r="F23" s="15" t="s">
        <v>7</v>
      </c>
    </row>
    <row r="24" spans="1:8" ht="30" x14ac:dyDescent="0.25">
      <c r="A24" s="81">
        <v>10</v>
      </c>
      <c r="B24" s="43" t="s">
        <v>35</v>
      </c>
      <c r="C24" s="73" t="s">
        <v>63</v>
      </c>
      <c r="D24" s="43" t="s">
        <v>65</v>
      </c>
      <c r="E24" s="46" t="s">
        <v>34</v>
      </c>
      <c r="F24" s="15" t="s">
        <v>7</v>
      </c>
    </row>
    <row r="25" spans="1:8" ht="15.75" thickBot="1" x14ac:dyDescent="0.3">
      <c r="A25" s="81">
        <v>11</v>
      </c>
      <c r="B25" s="43" t="s">
        <v>21</v>
      </c>
      <c r="C25" s="57">
        <v>375</v>
      </c>
      <c r="D25" s="43" t="s">
        <v>66</v>
      </c>
      <c r="E25" s="46" t="s">
        <v>36</v>
      </c>
      <c r="F25" s="15"/>
    </row>
    <row r="26" spans="1:8" ht="15.75" thickBot="1" x14ac:dyDescent="0.3">
      <c r="A26" s="10"/>
      <c r="B26" s="44" t="s">
        <v>5</v>
      </c>
      <c r="C26" s="58">
        <f>SUM(C15:C25)</f>
        <v>2072.9499999999998</v>
      </c>
      <c r="D26" s="41"/>
      <c r="E26" s="41"/>
      <c r="F26" s="16"/>
    </row>
    <row r="27" spans="1:8" s="28" customFormat="1" ht="19.5" customHeight="1" thickBot="1" x14ac:dyDescent="0.3">
      <c r="A27" s="68" t="s">
        <v>101</v>
      </c>
      <c r="B27" s="35"/>
      <c r="C27" s="35"/>
      <c r="D27" s="35"/>
      <c r="E27" s="1"/>
      <c r="F27" s="3"/>
    </row>
    <row r="28" spans="1:8" ht="30.75" thickBot="1" x14ac:dyDescent="0.3">
      <c r="A28" s="75" t="s">
        <v>53</v>
      </c>
      <c r="B28" s="76" t="s">
        <v>50</v>
      </c>
      <c r="C28" s="77" t="s">
        <v>69</v>
      </c>
      <c r="D28" s="76" t="s">
        <v>52</v>
      </c>
      <c r="E28" s="78" t="s">
        <v>45</v>
      </c>
      <c r="F28" s="76" t="s">
        <v>46</v>
      </c>
    </row>
    <row r="29" spans="1:8" x14ac:dyDescent="0.25">
      <c r="A29" s="21">
        <v>1</v>
      </c>
      <c r="B29" s="42" t="s">
        <v>56</v>
      </c>
      <c r="C29" s="56">
        <v>4.9000000000000004</v>
      </c>
      <c r="D29" s="42" t="s">
        <v>104</v>
      </c>
      <c r="E29" s="45" t="s">
        <v>30</v>
      </c>
      <c r="F29" s="18" t="s">
        <v>31</v>
      </c>
    </row>
    <row r="30" spans="1:8" ht="30.75" thickBot="1" x14ac:dyDescent="0.3">
      <c r="A30" s="33">
        <v>2</v>
      </c>
      <c r="B30" s="42" t="s">
        <v>56</v>
      </c>
      <c r="C30" s="54">
        <v>111.1</v>
      </c>
      <c r="D30" s="42" t="s">
        <v>104</v>
      </c>
      <c r="E30" s="40" t="s">
        <v>82</v>
      </c>
      <c r="F30" s="8" t="s">
        <v>28</v>
      </c>
      <c r="G30" s="19"/>
    </row>
    <row r="31" spans="1:8" ht="15.75" thickBot="1" x14ac:dyDescent="0.3">
      <c r="A31" s="10"/>
      <c r="B31" s="44" t="s">
        <v>5</v>
      </c>
      <c r="C31" s="58">
        <f>SUM(C29:C30)</f>
        <v>116</v>
      </c>
      <c r="D31" s="41"/>
      <c r="E31" s="41"/>
      <c r="F31" s="16"/>
    </row>
    <row r="32" spans="1:8" s="28" customFormat="1" ht="18" customHeight="1" thickBot="1" x14ac:dyDescent="0.3">
      <c r="A32" s="68" t="s">
        <v>14</v>
      </c>
      <c r="B32" s="68"/>
      <c r="C32" s="68"/>
      <c r="D32" s="68"/>
      <c r="E32" s="1"/>
      <c r="F32" s="3"/>
    </row>
    <row r="33" spans="1:6" ht="30.75" thickBot="1" x14ac:dyDescent="0.3">
      <c r="A33" s="75" t="s">
        <v>53</v>
      </c>
      <c r="B33" s="76" t="s">
        <v>50</v>
      </c>
      <c r="C33" s="77" t="s">
        <v>69</v>
      </c>
      <c r="D33" s="76" t="s">
        <v>52</v>
      </c>
      <c r="E33" s="78" t="s">
        <v>45</v>
      </c>
      <c r="F33" s="76" t="s">
        <v>46</v>
      </c>
    </row>
    <row r="34" spans="1:6" ht="30.75" thickBot="1" x14ac:dyDescent="0.3">
      <c r="A34" s="32">
        <v>1</v>
      </c>
      <c r="B34" s="36" t="s">
        <v>67</v>
      </c>
      <c r="C34" s="53">
        <v>164.2</v>
      </c>
      <c r="D34" s="36" t="s">
        <v>90</v>
      </c>
      <c r="E34" s="36" t="s">
        <v>1</v>
      </c>
      <c r="F34" s="20"/>
    </row>
    <row r="35" spans="1:6" ht="30.75" thickBot="1" x14ac:dyDescent="0.3">
      <c r="A35" s="81">
        <v>2</v>
      </c>
      <c r="B35" s="43" t="s">
        <v>68</v>
      </c>
      <c r="C35" s="57">
        <v>1269</v>
      </c>
      <c r="D35" s="82" t="s">
        <v>90</v>
      </c>
      <c r="E35" s="43" t="s">
        <v>36</v>
      </c>
      <c r="F35" s="83"/>
    </row>
    <row r="36" spans="1:6" ht="15.75" thickBot="1" x14ac:dyDescent="0.3">
      <c r="A36" s="10"/>
      <c r="B36" s="44" t="s">
        <v>5</v>
      </c>
      <c r="C36" s="58">
        <f>SUM(C34:C35)</f>
        <v>1433.2</v>
      </c>
      <c r="D36" s="41"/>
      <c r="E36" s="41"/>
      <c r="F36" s="16"/>
    </row>
    <row r="37" spans="1:6" ht="18.75" customHeight="1" thickBot="1" x14ac:dyDescent="0.3">
      <c r="A37" s="68" t="s">
        <v>15</v>
      </c>
      <c r="B37" s="68"/>
      <c r="C37" s="68"/>
      <c r="D37" s="68"/>
      <c r="E37" s="17"/>
      <c r="F37" s="11"/>
    </row>
    <row r="38" spans="1:6" ht="30.75" thickBot="1" x14ac:dyDescent="0.3">
      <c r="A38" s="75" t="s">
        <v>53</v>
      </c>
      <c r="B38" s="76" t="s">
        <v>70</v>
      </c>
      <c r="C38" s="77" t="s">
        <v>69</v>
      </c>
      <c r="D38" s="76" t="s">
        <v>52</v>
      </c>
      <c r="E38" s="78" t="s">
        <v>45</v>
      </c>
      <c r="F38" s="76" t="s">
        <v>46</v>
      </c>
    </row>
    <row r="39" spans="1:6" x14ac:dyDescent="0.25">
      <c r="A39" s="32">
        <v>1</v>
      </c>
      <c r="B39" s="36" t="s">
        <v>17</v>
      </c>
      <c r="C39" s="53">
        <v>299.2</v>
      </c>
      <c r="D39" s="36" t="s">
        <v>105</v>
      </c>
      <c r="E39" s="36" t="s">
        <v>1</v>
      </c>
      <c r="F39" s="20"/>
    </row>
    <row r="40" spans="1:6" ht="15.75" thickBot="1" x14ac:dyDescent="0.3">
      <c r="A40" s="81">
        <v>2</v>
      </c>
      <c r="B40" s="43" t="s">
        <v>21</v>
      </c>
      <c r="C40" s="57">
        <v>1950</v>
      </c>
      <c r="D40" s="43" t="s">
        <v>105</v>
      </c>
      <c r="E40" s="43" t="s">
        <v>36</v>
      </c>
      <c r="F40" s="83"/>
    </row>
    <row r="41" spans="1:6" ht="15.75" thickBot="1" x14ac:dyDescent="0.3">
      <c r="A41" s="80"/>
      <c r="B41" s="44" t="s">
        <v>5</v>
      </c>
      <c r="C41" s="55">
        <f>SUM(C37:C40)</f>
        <v>2249.1999999999998</v>
      </c>
      <c r="D41" s="47"/>
      <c r="E41" s="41"/>
      <c r="F41" s="16"/>
    </row>
    <row r="42" spans="1:6" ht="17.25" customHeight="1" thickBot="1" x14ac:dyDescent="0.3">
      <c r="A42" s="68" t="s">
        <v>16</v>
      </c>
      <c r="B42" s="68"/>
      <c r="C42" s="68"/>
      <c r="D42" s="68"/>
      <c r="E42" s="17"/>
      <c r="F42" s="11"/>
    </row>
    <row r="43" spans="1:6" ht="30" x14ac:dyDescent="0.25">
      <c r="A43" s="75" t="s">
        <v>53</v>
      </c>
      <c r="B43" s="76" t="s">
        <v>50</v>
      </c>
      <c r="C43" s="77" t="s">
        <v>69</v>
      </c>
      <c r="D43" s="76" t="s">
        <v>52</v>
      </c>
      <c r="E43" s="78" t="s">
        <v>45</v>
      </c>
      <c r="F43" s="76" t="s">
        <v>46</v>
      </c>
    </row>
    <row r="44" spans="1:6" x14ac:dyDescent="0.25">
      <c r="A44" s="21">
        <v>1</v>
      </c>
      <c r="B44" s="42" t="s">
        <v>17</v>
      </c>
      <c r="C44" s="25">
        <v>280</v>
      </c>
      <c r="D44" s="42" t="s">
        <v>106</v>
      </c>
      <c r="E44" s="45" t="s">
        <v>1</v>
      </c>
      <c r="F44" s="12"/>
    </row>
    <row r="45" spans="1:6" x14ac:dyDescent="0.25">
      <c r="A45" s="33">
        <v>2</v>
      </c>
      <c r="B45" s="37" t="s">
        <v>18</v>
      </c>
      <c r="C45" s="24">
        <v>215.7</v>
      </c>
      <c r="D45" s="37" t="s">
        <v>107</v>
      </c>
      <c r="E45" s="40" t="s">
        <v>1</v>
      </c>
      <c r="F45" s="8"/>
    </row>
    <row r="46" spans="1:6" ht="15.75" thickBot="1" x14ac:dyDescent="0.3">
      <c r="A46" s="33">
        <v>3</v>
      </c>
      <c r="B46" s="37" t="s">
        <v>20</v>
      </c>
      <c r="C46" s="24">
        <v>35.799999999999997</v>
      </c>
      <c r="D46" s="37" t="s">
        <v>108</v>
      </c>
      <c r="E46" s="40" t="s">
        <v>40</v>
      </c>
      <c r="F46" s="8" t="s">
        <v>31</v>
      </c>
    </row>
    <row r="47" spans="1:6" ht="15.75" thickBot="1" x14ac:dyDescent="0.3">
      <c r="A47" s="10"/>
      <c r="B47" s="44" t="s">
        <v>5</v>
      </c>
      <c r="C47" s="26">
        <f>SUM(C44:C46)</f>
        <v>531.5</v>
      </c>
      <c r="D47" s="41"/>
      <c r="E47" s="41"/>
      <c r="F47" s="16"/>
    </row>
    <row r="48" spans="1:6" ht="15.75" customHeight="1" thickBot="1" x14ac:dyDescent="0.3">
      <c r="A48" s="68" t="s">
        <v>19</v>
      </c>
      <c r="B48" s="68"/>
      <c r="C48" s="68"/>
      <c r="D48" s="68"/>
      <c r="E48" s="17"/>
      <c r="F48" s="11"/>
    </row>
    <row r="49" spans="1:7" ht="30" x14ac:dyDescent="0.25">
      <c r="A49" s="75" t="s">
        <v>53</v>
      </c>
      <c r="B49" s="76" t="s">
        <v>50</v>
      </c>
      <c r="C49" s="77" t="s">
        <v>69</v>
      </c>
      <c r="D49" s="76" t="s">
        <v>52</v>
      </c>
      <c r="E49" s="78" t="s">
        <v>45</v>
      </c>
      <c r="F49" s="76" t="s">
        <v>46</v>
      </c>
    </row>
    <row r="50" spans="1:7" ht="31.5" customHeight="1" x14ac:dyDescent="0.25">
      <c r="A50" s="21">
        <v>1</v>
      </c>
      <c r="B50" s="42" t="s">
        <v>84</v>
      </c>
      <c r="C50" s="56">
        <v>150.69999999999999</v>
      </c>
      <c r="D50" s="42" t="s">
        <v>109</v>
      </c>
      <c r="E50" s="45" t="s">
        <v>37</v>
      </c>
      <c r="F50" s="12" t="s">
        <v>32</v>
      </c>
      <c r="G50" s="19"/>
    </row>
    <row r="51" spans="1:7" ht="15.75" thickBot="1" x14ac:dyDescent="0.3">
      <c r="A51" s="33">
        <v>2</v>
      </c>
      <c r="B51" s="37" t="s">
        <v>21</v>
      </c>
      <c r="C51" s="54">
        <v>2314</v>
      </c>
      <c r="D51" s="42" t="s">
        <v>109</v>
      </c>
      <c r="E51" s="40" t="s">
        <v>37</v>
      </c>
      <c r="F51" s="8" t="s">
        <v>32</v>
      </c>
    </row>
    <row r="52" spans="1:7" ht="15.75" thickBot="1" x14ac:dyDescent="0.3">
      <c r="A52" s="10"/>
      <c r="B52" s="44" t="s">
        <v>5</v>
      </c>
      <c r="C52" s="58">
        <f>SUM(C50:C51)</f>
        <v>2464.6999999999998</v>
      </c>
      <c r="D52" s="41"/>
      <c r="E52" s="41"/>
      <c r="F52" s="16"/>
    </row>
    <row r="53" spans="1:7" ht="15.75" customHeight="1" thickBot="1" x14ac:dyDescent="0.3">
      <c r="A53" s="68" t="s">
        <v>22</v>
      </c>
      <c r="B53" s="68"/>
      <c r="C53" s="68"/>
      <c r="D53" s="68"/>
      <c r="E53" s="17"/>
      <c r="F53" s="11"/>
    </row>
    <row r="54" spans="1:7" ht="30" x14ac:dyDescent="0.25">
      <c r="A54" s="75" t="s">
        <v>53</v>
      </c>
      <c r="B54" s="76" t="s">
        <v>50</v>
      </c>
      <c r="C54" s="77" t="s">
        <v>69</v>
      </c>
      <c r="D54" s="76" t="s">
        <v>52</v>
      </c>
      <c r="E54" s="78" t="s">
        <v>45</v>
      </c>
      <c r="F54" s="76" t="s">
        <v>46</v>
      </c>
    </row>
    <row r="55" spans="1:7" ht="45.75" thickBot="1" x14ac:dyDescent="0.3">
      <c r="A55" s="21">
        <v>1</v>
      </c>
      <c r="B55" s="42" t="s">
        <v>83</v>
      </c>
      <c r="C55" s="56">
        <v>170.8</v>
      </c>
      <c r="D55" s="42" t="s">
        <v>71</v>
      </c>
      <c r="E55" s="40" t="s">
        <v>1</v>
      </c>
      <c r="F55" s="12"/>
    </row>
    <row r="56" spans="1:7" ht="15.75" thickBot="1" x14ac:dyDescent="0.3">
      <c r="A56" s="10"/>
      <c r="B56" s="44" t="s">
        <v>5</v>
      </c>
      <c r="C56" s="58">
        <f>SUM(C55:C55)</f>
        <v>170.8</v>
      </c>
      <c r="D56" s="41"/>
      <c r="E56" s="41"/>
      <c r="F56" s="16"/>
    </row>
    <row r="57" spans="1:7" ht="18.75" customHeight="1" thickBot="1" x14ac:dyDescent="0.3">
      <c r="A57" s="68" t="s">
        <v>102</v>
      </c>
      <c r="B57" s="68"/>
      <c r="C57" s="68"/>
      <c r="D57" s="68"/>
      <c r="E57" s="17"/>
      <c r="F57" s="11"/>
    </row>
    <row r="58" spans="1:7" ht="30" x14ac:dyDescent="0.25">
      <c r="A58" s="75" t="s">
        <v>53</v>
      </c>
      <c r="B58" s="76" t="s">
        <v>50</v>
      </c>
      <c r="C58" s="77" t="s">
        <v>69</v>
      </c>
      <c r="D58" s="76" t="s">
        <v>52</v>
      </c>
      <c r="E58" s="78" t="s">
        <v>45</v>
      </c>
      <c r="F58" s="76" t="s">
        <v>46</v>
      </c>
    </row>
    <row r="59" spans="1:7" x14ac:dyDescent="0.25">
      <c r="A59" s="21">
        <v>1</v>
      </c>
      <c r="B59" s="42" t="s">
        <v>20</v>
      </c>
      <c r="C59" s="56">
        <v>200</v>
      </c>
      <c r="D59" s="42" t="s">
        <v>80</v>
      </c>
      <c r="E59" s="45" t="s">
        <v>1</v>
      </c>
      <c r="F59" s="12"/>
    </row>
    <row r="60" spans="1:7" ht="15.75" thickBot="1" x14ac:dyDescent="0.3">
      <c r="A60" s="33">
        <v>2</v>
      </c>
      <c r="B60" s="37" t="s">
        <v>56</v>
      </c>
      <c r="C60" s="54">
        <v>144.6</v>
      </c>
      <c r="D60" s="37" t="s">
        <v>81</v>
      </c>
      <c r="E60" s="40" t="s">
        <v>1</v>
      </c>
      <c r="F60" s="8"/>
    </row>
    <row r="61" spans="1:7" ht="15.75" thickBot="1" x14ac:dyDescent="0.3">
      <c r="A61" s="10"/>
      <c r="B61" s="44" t="s">
        <v>5</v>
      </c>
      <c r="C61" s="58">
        <f>SUM(C59:C60)</f>
        <v>344.6</v>
      </c>
      <c r="D61" s="41"/>
      <c r="E61" s="41"/>
      <c r="F61" s="16"/>
    </row>
    <row r="62" spans="1:7" ht="22.5" customHeight="1" thickBot="1" x14ac:dyDescent="0.3">
      <c r="A62" s="68" t="s">
        <v>24</v>
      </c>
      <c r="B62" s="69"/>
      <c r="C62" s="69"/>
      <c r="D62" s="69"/>
      <c r="E62" s="17"/>
      <c r="F62" s="11"/>
    </row>
    <row r="63" spans="1:7" ht="30.75" thickBot="1" x14ac:dyDescent="0.3">
      <c r="A63" s="75" t="s">
        <v>53</v>
      </c>
      <c r="B63" s="76" t="s">
        <v>50</v>
      </c>
      <c r="C63" s="77" t="s">
        <v>69</v>
      </c>
      <c r="D63" s="79" t="s">
        <v>52</v>
      </c>
      <c r="E63" s="78" t="s">
        <v>45</v>
      </c>
      <c r="F63" s="76" t="s">
        <v>46</v>
      </c>
    </row>
    <row r="64" spans="1:7" x14ac:dyDescent="0.25">
      <c r="A64" s="32">
        <v>1</v>
      </c>
      <c r="B64" s="48" t="s">
        <v>77</v>
      </c>
      <c r="C64" s="59">
        <v>86</v>
      </c>
      <c r="D64" s="36" t="s">
        <v>91</v>
      </c>
      <c r="E64" s="39"/>
      <c r="F64" s="18"/>
    </row>
    <row r="65" spans="1:6" x14ac:dyDescent="0.25">
      <c r="A65" s="33">
        <v>2</v>
      </c>
      <c r="B65" s="49" t="s">
        <v>55</v>
      </c>
      <c r="C65" s="60">
        <v>127.7</v>
      </c>
      <c r="D65" s="37" t="s">
        <v>92</v>
      </c>
      <c r="E65" s="40"/>
      <c r="F65" s="8"/>
    </row>
    <row r="66" spans="1:6" x14ac:dyDescent="0.25">
      <c r="A66" s="33">
        <v>3</v>
      </c>
      <c r="B66" s="49" t="s">
        <v>20</v>
      </c>
      <c r="C66" s="60">
        <v>32.549999999999997</v>
      </c>
      <c r="D66" s="37" t="s">
        <v>92</v>
      </c>
      <c r="E66" s="40"/>
      <c r="F66" s="8"/>
    </row>
    <row r="67" spans="1:6" x14ac:dyDescent="0.25">
      <c r="A67" s="33">
        <v>4</v>
      </c>
      <c r="B67" s="49" t="s">
        <v>20</v>
      </c>
      <c r="C67" s="60">
        <v>48.2</v>
      </c>
      <c r="D67" s="37" t="s">
        <v>93</v>
      </c>
      <c r="E67" s="40" t="s">
        <v>1</v>
      </c>
      <c r="F67" s="8"/>
    </row>
    <row r="68" spans="1:6" x14ac:dyDescent="0.25">
      <c r="A68" s="33">
        <v>5</v>
      </c>
      <c r="B68" s="49" t="s">
        <v>20</v>
      </c>
      <c r="C68" s="60">
        <v>63.9</v>
      </c>
      <c r="D68" s="37" t="s">
        <v>93</v>
      </c>
      <c r="E68" s="40" t="s">
        <v>29</v>
      </c>
      <c r="F68" s="8"/>
    </row>
    <row r="69" spans="1:6" ht="45" x14ac:dyDescent="0.25">
      <c r="A69" s="33">
        <v>6</v>
      </c>
      <c r="B69" s="49" t="s">
        <v>78</v>
      </c>
      <c r="C69" s="60">
        <v>63.8</v>
      </c>
      <c r="D69" s="37" t="s">
        <v>94</v>
      </c>
      <c r="E69" s="40" t="s">
        <v>1</v>
      </c>
      <c r="F69" s="8"/>
    </row>
    <row r="70" spans="1:6" ht="30" x14ac:dyDescent="0.25">
      <c r="A70" s="33">
        <v>7</v>
      </c>
      <c r="B70" s="49" t="s">
        <v>79</v>
      </c>
      <c r="C70" s="60">
        <v>300</v>
      </c>
      <c r="D70" s="37" t="s">
        <v>94</v>
      </c>
      <c r="E70" s="40" t="s">
        <v>1</v>
      </c>
      <c r="F70" s="8"/>
    </row>
    <row r="71" spans="1:6" ht="30.75" thickBot="1" x14ac:dyDescent="0.3">
      <c r="A71" s="84">
        <v>8</v>
      </c>
      <c r="B71" s="50" t="s">
        <v>79</v>
      </c>
      <c r="C71" s="61">
        <v>393</v>
      </c>
      <c r="D71" s="51" t="s">
        <v>95</v>
      </c>
      <c r="E71" s="40" t="s">
        <v>36</v>
      </c>
      <c r="F71" s="8"/>
    </row>
    <row r="72" spans="1:6" ht="15.75" thickBot="1" x14ac:dyDescent="0.3">
      <c r="A72" s="10"/>
      <c r="B72" s="44" t="s">
        <v>5</v>
      </c>
      <c r="C72" s="62">
        <f>SUM(C64:C71)</f>
        <v>1115.1500000000001</v>
      </c>
      <c r="D72" s="52"/>
      <c r="E72" s="38"/>
      <c r="F72" s="16"/>
    </row>
    <row r="73" spans="1:6" x14ac:dyDescent="0.25">
      <c r="A73" s="5"/>
      <c r="B73" s="70" t="s">
        <v>27</v>
      </c>
      <c r="C73" s="66">
        <f xml:space="preserve"> COUNTA(D4:D71)-9</f>
        <v>41</v>
      </c>
      <c r="D73" s="7"/>
      <c r="E73" s="4"/>
      <c r="F73" s="5"/>
    </row>
    <row r="74" spans="1:6" x14ac:dyDescent="0.25">
      <c r="A74" s="5"/>
      <c r="B74" s="7" t="s">
        <v>100</v>
      </c>
      <c r="C74" s="64">
        <f>C12+C26+C31+C36+C41+C47+C52+C56+C61+C72</f>
        <v>18078.3</v>
      </c>
      <c r="D74" s="4"/>
      <c r="E74" s="4"/>
      <c r="F74" s="5"/>
    </row>
    <row r="75" spans="1:6" x14ac:dyDescent="0.25">
      <c r="A75" s="5"/>
      <c r="B75" s="71" t="s">
        <v>25</v>
      </c>
      <c r="C75" s="63"/>
      <c r="D75" s="4"/>
      <c r="E75" s="4"/>
      <c r="F75" s="5"/>
    </row>
    <row r="76" spans="1:6" x14ac:dyDescent="0.25">
      <c r="A76" s="5"/>
      <c r="B76" s="72" t="s">
        <v>4</v>
      </c>
      <c r="C76" s="63">
        <v>2906.4</v>
      </c>
      <c r="D76" s="4" t="s">
        <v>41</v>
      </c>
      <c r="E76" s="4"/>
      <c r="F76" s="5"/>
    </row>
    <row r="77" spans="1:6" x14ac:dyDescent="0.25">
      <c r="A77" s="5"/>
      <c r="B77" s="72" t="s">
        <v>23</v>
      </c>
      <c r="C77" s="63">
        <v>1108.9000000000001</v>
      </c>
      <c r="D77" s="4"/>
      <c r="E77" s="4"/>
      <c r="F77" s="5"/>
    </row>
    <row r="78" spans="1:6" x14ac:dyDescent="0.25">
      <c r="A78" s="5"/>
      <c r="B78" s="72" t="s">
        <v>26</v>
      </c>
      <c r="C78" s="63">
        <v>14063</v>
      </c>
      <c r="D78" s="4"/>
      <c r="E78" s="4"/>
      <c r="F78" s="5"/>
    </row>
    <row r="79" spans="1:6" x14ac:dyDescent="0.25">
      <c r="A79" s="5"/>
      <c r="B79" s="72" t="s">
        <v>35</v>
      </c>
      <c r="C79" s="63" t="s">
        <v>38</v>
      </c>
      <c r="D79" s="4"/>
      <c r="E79" s="4"/>
      <c r="F79" s="5"/>
    </row>
    <row r="80" spans="1:6" x14ac:dyDescent="0.25">
      <c r="A80" s="5"/>
      <c r="B80" s="4"/>
      <c r="C80" s="22"/>
      <c r="D80" s="4"/>
      <c r="E80" s="4"/>
      <c r="F80" s="5"/>
    </row>
    <row r="81" spans="1:6" x14ac:dyDescent="0.25">
      <c r="A81" s="5"/>
      <c r="B81" s="85" t="s">
        <v>96</v>
      </c>
      <c r="C81" s="85"/>
      <c r="D81" s="71">
        <v>15</v>
      </c>
      <c r="E81" s="4"/>
    </row>
    <row r="82" spans="1:6" x14ac:dyDescent="0.25">
      <c r="A82" s="5"/>
      <c r="B82" s="85" t="s">
        <v>97</v>
      </c>
      <c r="C82" s="85"/>
      <c r="D82" s="71">
        <v>13</v>
      </c>
      <c r="E82" s="4"/>
      <c r="F82" s="5"/>
    </row>
    <row r="83" spans="1:6" x14ac:dyDescent="0.25">
      <c r="A83" s="5"/>
      <c r="B83" s="85" t="s">
        <v>98</v>
      </c>
      <c r="C83" s="85"/>
      <c r="D83" s="71">
        <v>2</v>
      </c>
      <c r="E83" s="4"/>
      <c r="F83" s="5"/>
    </row>
    <row r="84" spans="1:6" x14ac:dyDescent="0.25">
      <c r="D84" s="65"/>
    </row>
    <row r="85" spans="1:6" x14ac:dyDescent="0.25">
      <c r="B85" s="74" t="s">
        <v>103</v>
      </c>
    </row>
    <row r="89" spans="1:6" x14ac:dyDescent="0.25">
      <c r="E89" s="6" t="s">
        <v>44</v>
      </c>
    </row>
  </sheetData>
  <mergeCells count="3">
    <mergeCell ref="B81:C81"/>
    <mergeCell ref="B82:C82"/>
    <mergeCell ref="B83:C83"/>
  </mergeCells>
  <phoneticPr fontId="4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Людмила Юрьевна</dc:creator>
  <cp:lastModifiedBy>Мельников Александр Геннадьевич</cp:lastModifiedBy>
  <cp:lastPrinted>2021-07-27T13:04:38Z</cp:lastPrinted>
  <dcterms:created xsi:type="dcterms:W3CDTF">2019-07-17T09:02:13Z</dcterms:created>
  <dcterms:modified xsi:type="dcterms:W3CDTF">2021-07-27T13:08:19Z</dcterms:modified>
</cp:coreProperties>
</file>