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tabRatio="602" activeTab="2"/>
  </bookViews>
  <sheets>
    <sheet name="На 01.08.2014" sheetId="1" r:id="rId1"/>
    <sheet name="На 01.09.2014 " sheetId="2" r:id="rId2"/>
    <sheet name="На 01.10.2014  " sheetId="3" r:id="rId3"/>
  </sheets>
  <definedNames>
    <definedName name="_xlnm.Print_Titles" localSheetId="0">'На 01.08.2014'!$5:$8</definedName>
    <definedName name="_xlnm.Print_Titles" localSheetId="1">'На 01.09.2014 '!$5:$8</definedName>
    <definedName name="_xlnm.Print_Titles" localSheetId="2">'На 01.10.2014  '!$5:$8</definedName>
  </definedNames>
  <calcPr fullCalcOnLoad="1"/>
</workbook>
</file>

<file path=xl/sharedStrings.xml><?xml version="1.0" encoding="utf-8"?>
<sst xmlns="http://schemas.openxmlformats.org/spreadsheetml/2006/main" count="411" uniqueCount="63">
  <si>
    <t>МП</t>
  </si>
  <si>
    <t>1</t>
  </si>
  <si>
    <t>2</t>
  </si>
  <si>
    <t>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</si>
  <si>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</si>
  <si>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I</t>
  </si>
  <si>
    <t>1.1</t>
  </si>
  <si>
    <t>1.1.1</t>
  </si>
  <si>
    <t>1.1.2</t>
  </si>
  <si>
    <t>Капитальный ремонт дворовых территорий многоквартирных домов, всего:</t>
  </si>
  <si>
    <t>1.2</t>
  </si>
  <si>
    <t>1.2.2</t>
  </si>
  <si>
    <t>Ремонт дворовых территорий многоквартирных домов, всего:</t>
  </si>
  <si>
    <t xml:space="preserve">Капитальный ремонт проездов к дворовым территориям многоквартирных домов,всего:  </t>
  </si>
  <si>
    <t xml:space="preserve">Ремонт проездов к дворовым территориям многоквартирных домов,всего:  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</si>
  <si>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</si>
  <si>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</si>
  <si>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</si>
  <si>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</si>
  <si>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</si>
  <si>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</si>
  <si>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</si>
  <si>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</si>
  <si>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</si>
  <si>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</si>
  <si>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</si>
  <si>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</si>
  <si>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</si>
  <si>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</si>
  <si>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5</t>
  </si>
  <si>
    <t>-</t>
  </si>
  <si>
    <t>4</t>
  </si>
  <si>
    <t>в том числе по Программам и мероприятиям: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</si>
  <si>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</si>
  <si>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</si>
  <si>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</si>
  <si>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</si>
  <si>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</si>
  <si>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</si>
  <si>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</si>
  <si>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</si>
  <si>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</si>
  <si>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</si>
  <si>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</si>
  <si>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ЛО</t>
  </si>
  <si>
    <t>МО</t>
  </si>
  <si>
    <t>Ввод мощностей в 2014 году</t>
  </si>
  <si>
    <t>в том числе за счет средств дорожного фонда :</t>
  </si>
  <si>
    <t xml:space="preserve">Капитальный ремонт автомобильных дорог, всего: </t>
  </si>
  <si>
    <t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</si>
  <si>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</si>
  <si>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</si>
  <si>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>х</t>
  </si>
  <si>
    <t xml:space="preserve">И.о.главы администрации _______________/Г.В.Кузнецова/ </t>
  </si>
  <si>
    <t>Ремонт дворовой территрии жилого дома №34 в д.Горка Тихвинского района</t>
  </si>
  <si>
    <t>Администрация муниципального образования Горского сельского поселенияТихвинского муниципального района Ленинградской области</t>
  </si>
  <si>
    <t>ОТЧЕТ об осуществлении расходов дорожного фонда муниципального образованияГорского сельского поселенияТихвинского муниципального района 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Октября 2014 года</t>
  </si>
  <si>
    <t>ОТЧЕТ об осуществлении расходов дорожного фонда муниципального образованияГорского сельского поселенияТихвинского муниципального района 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Августа 2014 года</t>
  </si>
  <si>
    <t>Главный бухгалтер Горского сельского поселения   _____________________    /Ю.Г.Пасынкова/</t>
  </si>
  <si>
    <t>ОТЧЕТ об осуществлении расходов дорожного фонда муниципального образованияГорского сельского поселенияТихвинского муниципального района 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Сентября 2014 года</t>
  </si>
  <si>
    <t>Контракт подписан, пордрядчик приступил к работам</t>
  </si>
  <si>
    <t>Работы на стадии завешения</t>
  </si>
  <si>
    <t>Идет процедура по определению подрядчика ( объявлен конкурс)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</si>
</sst>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</numFmts>
  <fonts count="54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51">
    <xf numFmtId="0" fontId="0" fillId="0" borderId="0" xfId="0" applyAlignment="1">
      <alignment/>
    </xf>
    <xf numFmtId="172" fontId="1" fillId="24" borderId="10" xfId="0" applyNumberFormat="1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173" fontId="1" fillId="24" borderId="10" xfId="0" applyNumberFormat="1" applyFont="1" applyFill="1" applyBorder="1" applyAlignment="1">
      <alignment horizontal="center" vertical="center" wrapText="1"/>
    </xf>
    <xf numFmtId="173" fontId="5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172" fontId="13" fillId="24" borderId="10" xfId="0" applyNumberFormat="1" applyFont="1" applyFill="1" applyBorder="1" applyAlignment="1">
      <alignment horizontal="center" vertical="center" wrapText="1"/>
    </xf>
    <xf numFmtId="178" fontId="13" fillId="24" borderId="10" xfId="0" applyNumberFormat="1" applyFont="1" applyFill="1" applyBorder="1" applyAlignment="1">
      <alignment horizontal="center" vertical="center" wrapText="1"/>
    </xf>
    <xf numFmtId="179" fontId="13" fillId="0" borderId="10" xfId="58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178" fontId="15" fillId="24" borderId="10" xfId="0" applyNumberFormat="1" applyFont="1" applyFill="1" applyBorder="1" applyAlignment="1">
      <alignment horizontal="center" vertical="center" wrapText="1"/>
    </xf>
    <xf numFmtId="172" fontId="15" fillId="24" borderId="10" xfId="0" applyNumberFormat="1" applyFont="1" applyFill="1" applyBorder="1" applyAlignment="1">
      <alignment horizontal="center" vertical="center" wrapText="1"/>
    </xf>
    <xf numFmtId="179" fontId="15" fillId="0" borderId="10" xfId="58" applyNumberFormat="1" applyFont="1" applyFill="1" applyBorder="1" applyAlignment="1">
      <alignment horizontal="center" vertical="center" wrapText="1"/>
    </xf>
    <xf numFmtId="0" fontId="13" fillId="24" borderId="11" xfId="0" applyNumberFormat="1" applyFont="1" applyFill="1" applyBorder="1" applyAlignment="1">
      <alignment horizontal="center" vertical="center" wrapText="1"/>
    </xf>
    <xf numFmtId="0" fontId="13" fillId="24" borderId="12" xfId="0" applyNumberFormat="1" applyFont="1" applyFill="1" applyBorder="1" applyAlignment="1">
      <alignment horizontal="center" vertical="center" wrapText="1"/>
    </xf>
    <xf numFmtId="178" fontId="13" fillId="24" borderId="12" xfId="0" applyNumberFormat="1" applyFont="1" applyFill="1" applyBorder="1" applyAlignment="1">
      <alignment horizontal="center" vertical="center" wrapText="1"/>
    </xf>
    <xf numFmtId="172" fontId="13" fillId="24" borderId="12" xfId="0" applyNumberFormat="1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0" fontId="15" fillId="24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5" fillId="24" borderId="11" xfId="0" applyNumberFormat="1" applyFont="1" applyFill="1" applyBorder="1" applyAlignment="1">
      <alignment horizontal="center" vertical="center" wrapText="1"/>
    </xf>
    <xf numFmtId="178" fontId="15" fillId="24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4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49" fontId="28" fillId="0" borderId="0" xfId="53" applyNumberFormat="1" applyFont="1" applyFill="1" applyBorder="1" applyAlignment="1">
      <alignment horizontal="left" vertical="center"/>
      <protection/>
    </xf>
    <xf numFmtId="0" fontId="28" fillId="0" borderId="0" xfId="53" applyFont="1" applyFill="1" applyBorder="1" applyAlignment="1">
      <alignment vertical="center"/>
      <protection/>
    </xf>
    <xf numFmtId="172" fontId="28" fillId="0" borderId="0" xfId="53" applyNumberFormat="1" applyFont="1" applyFill="1" applyBorder="1" applyAlignment="1">
      <alignment horizontal="center" vertical="center"/>
      <protection/>
    </xf>
    <xf numFmtId="172" fontId="17" fillId="0" borderId="0" xfId="53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2" fontId="30" fillId="24" borderId="10" xfId="0" applyNumberFormat="1" applyFont="1" applyFill="1" applyBorder="1" applyAlignment="1">
      <alignment horizontal="left" vertical="center" wrapText="1"/>
    </xf>
    <xf numFmtId="2" fontId="30" fillId="24" borderId="11" xfId="0" applyNumberFormat="1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8" fillId="0" borderId="16" xfId="0" applyFont="1" applyFill="1" applyBorder="1" applyAlignment="1">
      <alignment vertical="center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2" fontId="30" fillId="24" borderId="15" xfId="0" applyNumberFormat="1" applyFont="1" applyFill="1" applyBorder="1" applyAlignment="1">
      <alignment horizontal="left" vertical="center" wrapText="1"/>
    </xf>
    <xf numFmtId="2" fontId="31" fillId="24" borderId="18" xfId="0" applyNumberFormat="1" applyFont="1" applyFill="1" applyBorder="1" applyAlignment="1">
      <alignment horizontal="left" vertical="center" wrapText="1"/>
    </xf>
    <xf numFmtId="2" fontId="26" fillId="24" borderId="13" xfId="0" applyNumberFormat="1" applyFont="1" applyFill="1" applyBorder="1" applyAlignment="1">
      <alignment horizontal="left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5" fillId="24" borderId="15" xfId="0" applyNumberFormat="1" applyFont="1" applyFill="1" applyBorder="1" applyAlignment="1">
      <alignment horizontal="center" vertical="center" wrapText="1"/>
    </xf>
    <xf numFmtId="2" fontId="30" fillId="24" borderId="11" xfId="0" applyNumberFormat="1" applyFont="1" applyFill="1" applyBorder="1" applyAlignment="1">
      <alignment horizontal="left" vertical="center" wrapText="1"/>
    </xf>
    <xf numFmtId="2" fontId="31" fillId="24" borderId="18" xfId="0" applyNumberFormat="1" applyFont="1" applyFill="1" applyBorder="1" applyAlignment="1">
      <alignment horizontal="left" vertical="center" wrapText="1"/>
    </xf>
    <xf numFmtId="0" fontId="13" fillId="24" borderId="14" xfId="0" applyNumberFormat="1" applyFont="1" applyFill="1" applyBorder="1" applyAlignment="1">
      <alignment horizontal="center" vertical="center" wrapText="1"/>
    </xf>
    <xf numFmtId="172" fontId="13" fillId="24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8" fontId="15" fillId="24" borderId="15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4" borderId="19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33" fillId="0" borderId="11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left" vertical="justify" wrapText="1"/>
    </xf>
    <xf numFmtId="4" fontId="13" fillId="24" borderId="12" xfId="0" applyNumberFormat="1" applyFont="1" applyFill="1" applyBorder="1" applyAlignment="1">
      <alignment horizontal="center" vertical="center" wrapText="1"/>
    </xf>
    <xf numFmtId="4" fontId="15" fillId="24" borderId="15" xfId="0" applyNumberFormat="1" applyFont="1" applyFill="1" applyBorder="1" applyAlignment="1">
      <alignment horizontal="center" vertical="center" wrapText="1"/>
    </xf>
    <xf numFmtId="4" fontId="13" fillId="24" borderId="14" xfId="0" applyNumberFormat="1" applyFont="1" applyFill="1" applyBorder="1" applyAlignment="1">
      <alignment horizontal="center" vertical="center" wrapText="1"/>
    </xf>
    <xf numFmtId="4" fontId="13" fillId="24" borderId="11" xfId="0" applyNumberFormat="1" applyFont="1" applyFill="1" applyBorder="1" applyAlignment="1">
      <alignment horizontal="center" vertical="center" wrapText="1"/>
    </xf>
    <xf numFmtId="4" fontId="15" fillId="24" borderId="11" xfId="0" applyNumberFormat="1" applyFont="1" applyFill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center" vertical="center" wrapText="1"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49" fontId="30" fillId="24" borderId="22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0" fontId="18" fillId="0" borderId="27" xfId="53" applyNumberFormat="1" applyFont="1" applyFill="1" applyBorder="1" applyAlignment="1">
      <alignment horizontal="center" vertical="center" wrapText="1"/>
      <protection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0" fontId="18" fillId="0" borderId="29" xfId="53" applyNumberFormat="1" applyFont="1" applyFill="1" applyBorder="1" applyAlignment="1">
      <alignment horizontal="center" vertical="center" wrapText="1"/>
      <protection/>
    </xf>
    <xf numFmtId="49" fontId="30" fillId="24" borderId="30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179" fontId="13" fillId="0" borderId="11" xfId="58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8" fillId="0" borderId="28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9" fontId="13" fillId="0" borderId="12" xfId="58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" fontId="14" fillId="0" borderId="12" xfId="53" applyNumberFormat="1" applyFont="1" applyFill="1" applyBorder="1" applyAlignment="1">
      <alignment horizontal="center" vertical="center" wrapText="1"/>
      <protection/>
    </xf>
    <xf numFmtId="172" fontId="14" fillId="0" borderId="12" xfId="53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173" fontId="34" fillId="24" borderId="12" xfId="0" applyNumberFormat="1" applyFont="1" applyFill="1" applyBorder="1" applyAlignment="1">
      <alignment vertical="center" textRotation="90" wrapText="1"/>
    </xf>
    <xf numFmtId="173" fontId="12" fillId="24" borderId="12" xfId="0" applyNumberFormat="1" applyFont="1" applyFill="1" applyBorder="1" applyAlignment="1">
      <alignment horizontal="center" vertical="center" wrapText="1"/>
    </xf>
    <xf numFmtId="4" fontId="15" fillId="24" borderId="11" xfId="0" applyNumberFormat="1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left" vertical="center" wrapText="1" indent="1"/>
    </xf>
    <xf numFmtId="4" fontId="15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4" fontId="53" fillId="0" borderId="15" xfId="53" applyNumberFormat="1" applyFont="1" applyFill="1" applyBorder="1" applyAlignment="1">
      <alignment horizontal="center" vertical="center" wrapText="1"/>
      <protection/>
    </xf>
    <xf numFmtId="4" fontId="53" fillId="0" borderId="13" xfId="53" applyNumberFormat="1" applyFont="1" applyFill="1" applyBorder="1" applyAlignment="1">
      <alignment horizontal="center" vertical="center" wrapText="1"/>
      <protection/>
    </xf>
    <xf numFmtId="0" fontId="53" fillId="0" borderId="17" xfId="53" applyNumberFormat="1" applyFont="1" applyFill="1" applyBorder="1" applyAlignment="1">
      <alignment horizontal="center" vertical="center" wrapText="1"/>
      <protection/>
    </xf>
    <xf numFmtId="0" fontId="53" fillId="0" borderId="15" xfId="53" applyNumberFormat="1" applyFont="1" applyFill="1" applyBorder="1" applyAlignment="1">
      <alignment horizontal="center" vertical="center" wrapText="1"/>
      <protection/>
    </xf>
    <xf numFmtId="0" fontId="53" fillId="0" borderId="14" xfId="53" applyNumberFormat="1" applyFont="1" applyFill="1" applyBorder="1" applyAlignment="1">
      <alignment horizontal="center" vertical="center" wrapText="1"/>
      <protection/>
    </xf>
    <xf numFmtId="0" fontId="53" fillId="0" borderId="11" xfId="53" applyNumberFormat="1" applyFont="1" applyFill="1" applyBorder="1" applyAlignment="1">
      <alignment horizontal="center" vertical="center" wrapText="1"/>
      <protection/>
    </xf>
    <xf numFmtId="0" fontId="53" fillId="0" borderId="19" xfId="53" applyNumberFormat="1" applyFont="1" applyFill="1" applyBorder="1" applyAlignment="1">
      <alignment horizontal="center" vertical="center" wrapText="1"/>
      <protection/>
    </xf>
    <xf numFmtId="0" fontId="53" fillId="0" borderId="12" xfId="53" applyNumberFormat="1" applyFont="1" applyFill="1" applyBorder="1" applyAlignment="1">
      <alignment horizontal="center" vertical="center" wrapText="1"/>
      <protection/>
    </xf>
    <xf numFmtId="0" fontId="53" fillId="0" borderId="10" xfId="53" applyNumberFormat="1" applyFont="1" applyFill="1" applyBorder="1" applyAlignment="1">
      <alignment horizontal="center" vertical="center" wrapText="1"/>
      <protection/>
    </xf>
    <xf numFmtId="4" fontId="53" fillId="0" borderId="11" xfId="53" applyNumberFormat="1" applyFont="1" applyFill="1" applyBorder="1" applyAlignment="1">
      <alignment horizontal="center" vertical="center" wrapText="1"/>
      <protection/>
    </xf>
    <xf numFmtId="4" fontId="53" fillId="0" borderId="10" xfId="53" applyNumberFormat="1" applyFont="1" applyFill="1" applyBorder="1" applyAlignment="1">
      <alignment horizontal="center" vertical="center" wrapText="1"/>
      <protection/>
    </xf>
    <xf numFmtId="0" fontId="52" fillId="0" borderId="23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top" wrapText="1"/>
    </xf>
    <xf numFmtId="0" fontId="18" fillId="0" borderId="33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9" xfId="53" applyNumberFormat="1" applyFont="1" applyFill="1" applyBorder="1" applyAlignment="1">
      <alignment horizontal="center" vertical="center" wrapText="1"/>
      <protection/>
    </xf>
    <xf numFmtId="0" fontId="18" fillId="0" borderId="34" xfId="53" applyNumberFormat="1" applyFont="1" applyFill="1" applyBorder="1" applyAlignment="1">
      <alignment horizontal="center" vertical="center" wrapText="1"/>
      <protection/>
    </xf>
    <xf numFmtId="0" fontId="18" fillId="0" borderId="35" xfId="53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18" fillId="0" borderId="37" xfId="53" applyNumberFormat="1" applyFont="1" applyFill="1" applyBorder="1" applyAlignment="1">
      <alignment horizontal="center" vertical="center" wrapText="1"/>
      <protection/>
    </xf>
    <xf numFmtId="0" fontId="18" fillId="0" borderId="38" xfId="53" applyNumberFormat="1" applyFont="1" applyFill="1" applyBorder="1" applyAlignment="1">
      <alignment horizontal="center" vertical="center" wrapText="1"/>
      <protection/>
    </xf>
    <xf numFmtId="0" fontId="18" fillId="0" borderId="39" xfId="53" applyNumberFormat="1" applyFont="1" applyFill="1" applyBorder="1" applyAlignment="1">
      <alignment horizontal="center" vertical="center" wrapText="1"/>
      <protection/>
    </xf>
    <xf numFmtId="0" fontId="18" fillId="0" borderId="40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41" xfId="53" applyNumberFormat="1" applyFont="1" applyFill="1" applyBorder="1" applyAlignment="1">
      <alignment horizontal="center" vertical="center" wrapText="1"/>
      <protection/>
    </xf>
    <xf numFmtId="0" fontId="18" fillId="0" borderId="42" xfId="53" applyNumberFormat="1" applyFont="1" applyFill="1" applyBorder="1" applyAlignment="1">
      <alignment horizontal="center" vertical="center" wrapText="1"/>
      <protection/>
    </xf>
    <xf numFmtId="0" fontId="18" fillId="0" borderId="43" xfId="53" applyNumberFormat="1" applyFont="1" applyFill="1" applyBorder="1" applyAlignment="1">
      <alignment horizontal="center" vertical="center" wrapText="1"/>
      <protection/>
    </xf>
    <xf numFmtId="0" fontId="18" fillId="0" borderId="14" xfId="53" applyNumberFormat="1" applyFont="1" applyFill="1" applyBorder="1" applyAlignment="1">
      <alignment horizontal="center" vertical="center" wrapText="1"/>
      <protection/>
    </xf>
    <xf numFmtId="0" fontId="18" fillId="0" borderId="44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172" fontId="11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8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N51" sqref="N51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6.875" style="0" customWidth="1"/>
    <col min="12" max="12" width="9.37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25390625" style="0" customWidth="1"/>
    <col min="17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36.75" customHeight="1">
      <c r="B1" s="72"/>
      <c r="C1" s="27"/>
      <c r="D1" s="27"/>
      <c r="E1" s="27"/>
      <c r="F1" s="27"/>
      <c r="G1" s="27"/>
      <c r="H1" s="28"/>
      <c r="I1" s="27"/>
      <c r="J1" s="27"/>
      <c r="K1" s="27"/>
      <c r="L1" s="27"/>
      <c r="M1" s="28"/>
      <c r="N1" s="148"/>
      <c r="O1" s="148"/>
      <c r="P1" s="148"/>
      <c r="Q1" s="148"/>
      <c r="R1" s="148"/>
      <c r="S1" s="148"/>
      <c r="T1" s="148"/>
    </row>
    <row r="2" spans="2:20" ht="12.75" customHeight="1">
      <c r="B2" s="145" t="s">
        <v>57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35.2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19" ht="10.5" customHeight="1" thickBot="1">
      <c r="B4" s="149"/>
      <c r="C4" s="149"/>
      <c r="D4" s="149"/>
      <c r="E4" s="149"/>
      <c r="F4" s="149"/>
      <c r="G4" s="14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ht="35.25" customHeight="1">
      <c r="A5" s="133" t="s">
        <v>33</v>
      </c>
      <c r="B5" s="136" t="s">
        <v>34</v>
      </c>
      <c r="C5" s="139" t="s">
        <v>50</v>
      </c>
      <c r="D5" s="140"/>
      <c r="E5" s="140"/>
      <c r="F5" s="140"/>
      <c r="G5" s="140"/>
      <c r="H5" s="141"/>
      <c r="I5" s="139" t="s">
        <v>35</v>
      </c>
      <c r="J5" s="140"/>
      <c r="K5" s="140"/>
      <c r="L5" s="140"/>
      <c r="M5" s="141"/>
      <c r="N5" s="139" t="s">
        <v>42</v>
      </c>
      <c r="O5" s="140"/>
      <c r="P5" s="141"/>
      <c r="Q5" s="139" t="s">
        <v>36</v>
      </c>
      <c r="R5" s="140"/>
      <c r="S5" s="141"/>
      <c r="T5" s="127" t="s">
        <v>37</v>
      </c>
    </row>
    <row r="6" spans="1:20" ht="30" customHeight="1">
      <c r="A6" s="134"/>
      <c r="B6" s="137"/>
      <c r="C6" s="130" t="s">
        <v>46</v>
      </c>
      <c r="D6" s="131"/>
      <c r="E6" s="132"/>
      <c r="F6" s="144" t="s">
        <v>38</v>
      </c>
      <c r="G6" s="142" t="s">
        <v>47</v>
      </c>
      <c r="H6" s="143"/>
      <c r="I6" s="150" t="s">
        <v>39</v>
      </c>
      <c r="J6" s="143"/>
      <c r="K6" s="144" t="s">
        <v>38</v>
      </c>
      <c r="L6" s="142" t="s">
        <v>47</v>
      </c>
      <c r="M6" s="143"/>
      <c r="N6" s="144" t="s">
        <v>38</v>
      </c>
      <c r="O6" s="142" t="s">
        <v>47</v>
      </c>
      <c r="P6" s="143"/>
      <c r="Q6" s="144" t="s">
        <v>38</v>
      </c>
      <c r="R6" s="142" t="s">
        <v>47</v>
      </c>
      <c r="S6" s="143"/>
      <c r="T6" s="128"/>
    </row>
    <row r="7" spans="1:20" ht="30.75" customHeight="1" thickBot="1">
      <c r="A7" s="135"/>
      <c r="B7" s="138"/>
      <c r="C7" s="106" t="s">
        <v>43</v>
      </c>
      <c r="D7" s="107" t="s">
        <v>3</v>
      </c>
      <c r="E7" s="107" t="s">
        <v>40</v>
      </c>
      <c r="F7" s="138"/>
      <c r="G7" s="55" t="s">
        <v>44</v>
      </c>
      <c r="H7" s="55" t="s">
        <v>45</v>
      </c>
      <c r="I7" s="107" t="s">
        <v>3</v>
      </c>
      <c r="J7" s="107" t="s">
        <v>40</v>
      </c>
      <c r="K7" s="138"/>
      <c r="L7" s="55" t="s">
        <v>44</v>
      </c>
      <c r="M7" s="55" t="s">
        <v>45</v>
      </c>
      <c r="N7" s="138"/>
      <c r="O7" s="55" t="s">
        <v>44</v>
      </c>
      <c r="P7" s="55" t="s">
        <v>45</v>
      </c>
      <c r="Q7" s="138"/>
      <c r="R7" s="55" t="s">
        <v>44</v>
      </c>
      <c r="S7" s="55" t="s">
        <v>45</v>
      </c>
      <c r="T7" s="129"/>
    </row>
    <row r="8" spans="1:20" ht="15.75" customHeight="1">
      <c r="A8" s="81">
        <v>1</v>
      </c>
      <c r="B8" s="33">
        <v>2</v>
      </c>
      <c r="C8" s="33">
        <v>3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82">
        <v>20</v>
      </c>
    </row>
    <row r="9" spans="1:20" ht="21" customHeight="1">
      <c r="A9" s="83"/>
      <c r="B9" s="54" t="s">
        <v>24</v>
      </c>
      <c r="C9" s="30" t="s">
        <v>41</v>
      </c>
      <c r="D9" s="30" t="s">
        <v>41</v>
      </c>
      <c r="E9" s="30" t="s">
        <v>41</v>
      </c>
      <c r="F9" s="108">
        <v>850763</v>
      </c>
      <c r="G9" s="108">
        <v>808163</v>
      </c>
      <c r="H9" s="108">
        <v>42600</v>
      </c>
      <c r="I9" s="30">
        <v>0</v>
      </c>
      <c r="J9" s="30" t="s">
        <v>41</v>
      </c>
      <c r="K9" s="32">
        <v>0</v>
      </c>
      <c r="L9" s="30">
        <v>0</v>
      </c>
      <c r="M9" s="30">
        <v>0</v>
      </c>
      <c r="N9" s="32">
        <v>0</v>
      </c>
      <c r="O9" s="30">
        <v>0</v>
      </c>
      <c r="P9" s="30">
        <v>0</v>
      </c>
      <c r="Q9" s="114">
        <f>F9-N9</f>
        <v>850763</v>
      </c>
      <c r="R9" s="115">
        <f>G9-O9</f>
        <v>808163</v>
      </c>
      <c r="S9" s="115">
        <f>H9-P9</f>
        <v>42600</v>
      </c>
      <c r="T9" s="80"/>
    </row>
    <row r="10" spans="1:20" ht="8.25" customHeight="1" thickBot="1">
      <c r="A10" s="84"/>
      <c r="B10" s="50" t="s">
        <v>32</v>
      </c>
      <c r="C10" s="17"/>
      <c r="D10" s="17"/>
      <c r="E10" s="17"/>
      <c r="F10" s="73"/>
      <c r="G10" s="73"/>
      <c r="H10" s="73"/>
      <c r="I10" s="51"/>
      <c r="J10" s="51"/>
      <c r="K10" s="51"/>
      <c r="L10" s="51"/>
      <c r="M10" s="51"/>
      <c r="N10" s="51"/>
      <c r="O10" s="51"/>
      <c r="P10" s="51"/>
      <c r="Q10" s="116"/>
      <c r="R10" s="116"/>
      <c r="S10" s="116"/>
      <c r="T10" s="85"/>
    </row>
    <row r="11" spans="1:20" ht="83.25" customHeight="1" hidden="1" thickBot="1">
      <c r="A11" s="86" t="s">
        <v>5</v>
      </c>
      <c r="B11" s="52" t="s">
        <v>49</v>
      </c>
      <c r="C11" s="68" t="s">
        <v>41</v>
      </c>
      <c r="D11" s="68" t="s">
        <v>41</v>
      </c>
      <c r="E11" s="63">
        <f>E15</f>
        <v>0</v>
      </c>
      <c r="F11" s="74">
        <f>F13+F14</f>
        <v>34210516</v>
      </c>
      <c r="G11" s="74">
        <f>G13+G14</f>
        <v>32500000</v>
      </c>
      <c r="H11" s="74">
        <f>H13+H14</f>
        <v>1710516</v>
      </c>
      <c r="I11" s="68" t="s">
        <v>41</v>
      </c>
      <c r="J11" s="32"/>
      <c r="K11" s="32"/>
      <c r="L11" s="32"/>
      <c r="M11" s="32"/>
      <c r="N11" s="32"/>
      <c r="O11" s="32"/>
      <c r="P11" s="32"/>
      <c r="Q11" s="117"/>
      <c r="R11" s="117"/>
      <c r="S11" s="117"/>
      <c r="T11" s="80"/>
    </row>
    <row r="12" spans="1:20" ht="10.5" customHeight="1" hidden="1" thickBot="1">
      <c r="A12" s="87"/>
      <c r="B12" s="53" t="s">
        <v>22</v>
      </c>
      <c r="C12" s="60"/>
      <c r="D12" s="60"/>
      <c r="E12" s="60"/>
      <c r="F12" s="75"/>
      <c r="G12" s="75"/>
      <c r="H12" s="75"/>
      <c r="I12" s="31"/>
      <c r="J12" s="31"/>
      <c r="K12" s="31"/>
      <c r="L12" s="31"/>
      <c r="M12" s="31"/>
      <c r="N12" s="31"/>
      <c r="O12" s="31"/>
      <c r="P12" s="31"/>
      <c r="Q12" s="118"/>
      <c r="R12" s="118"/>
      <c r="S12" s="118"/>
      <c r="T12" s="88"/>
    </row>
    <row r="13" spans="1:20" ht="12.75" customHeight="1" hidden="1" thickBot="1">
      <c r="A13" s="89" t="s">
        <v>1</v>
      </c>
      <c r="B13" s="44"/>
      <c r="C13" s="64" t="s">
        <v>41</v>
      </c>
      <c r="D13" s="64" t="s">
        <v>41</v>
      </c>
      <c r="E13" s="16" t="s">
        <v>30</v>
      </c>
      <c r="F13" s="76">
        <f>G13+H13</f>
        <v>10526316</v>
      </c>
      <c r="G13" s="76">
        <v>10000000</v>
      </c>
      <c r="H13" s="76">
        <v>526316</v>
      </c>
      <c r="I13" s="64" t="s">
        <v>41</v>
      </c>
      <c r="J13" s="33"/>
      <c r="K13" s="33"/>
      <c r="L13" s="33"/>
      <c r="M13" s="33"/>
      <c r="N13" s="33"/>
      <c r="O13" s="33"/>
      <c r="P13" s="33"/>
      <c r="Q13" s="119"/>
      <c r="R13" s="119"/>
      <c r="S13" s="119"/>
      <c r="T13" s="82"/>
    </row>
    <row r="14" spans="1:20" ht="12.75" customHeight="1" hidden="1" thickBot="1">
      <c r="A14" s="90">
        <v>2</v>
      </c>
      <c r="B14" s="46"/>
      <c r="C14" s="66" t="s">
        <v>41</v>
      </c>
      <c r="D14" s="66" t="s">
        <v>41</v>
      </c>
      <c r="E14" s="18">
        <v>7</v>
      </c>
      <c r="F14" s="73">
        <f>G14+H14</f>
        <v>23684200</v>
      </c>
      <c r="G14" s="73">
        <v>22500000</v>
      </c>
      <c r="H14" s="73">
        <v>1184200</v>
      </c>
      <c r="I14" s="66" t="s">
        <v>41</v>
      </c>
      <c r="J14" s="55"/>
      <c r="K14" s="56"/>
      <c r="L14" s="55"/>
      <c r="M14" s="55"/>
      <c r="N14" s="56"/>
      <c r="O14" s="55"/>
      <c r="P14" s="55"/>
      <c r="Q14" s="120"/>
      <c r="R14" s="121"/>
      <c r="S14" s="121"/>
      <c r="T14" s="91"/>
    </row>
    <row r="15" spans="1:20" ht="12.75" customHeight="1" hidden="1" thickBot="1">
      <c r="A15" s="90">
        <v>2</v>
      </c>
      <c r="B15" s="46"/>
      <c r="C15" s="66"/>
      <c r="D15" s="66"/>
      <c r="E15" s="18"/>
      <c r="F15" s="73"/>
      <c r="G15" s="73"/>
      <c r="H15" s="73"/>
      <c r="I15" s="66" t="s">
        <v>41</v>
      </c>
      <c r="J15" s="55"/>
      <c r="K15" s="56"/>
      <c r="L15" s="55"/>
      <c r="M15" s="55"/>
      <c r="N15" s="56"/>
      <c r="O15" s="55"/>
      <c r="P15" s="55"/>
      <c r="Q15" s="120"/>
      <c r="R15" s="121"/>
      <c r="S15" s="121"/>
      <c r="T15" s="91"/>
    </row>
    <row r="16" spans="1:20" ht="41.25" customHeight="1" hidden="1">
      <c r="A16" s="92" t="s">
        <v>23</v>
      </c>
      <c r="B16" s="52" t="s">
        <v>51</v>
      </c>
      <c r="C16" s="68" t="s">
        <v>41</v>
      </c>
      <c r="D16" s="57">
        <f>D18+D23</f>
        <v>93000</v>
      </c>
      <c r="E16" s="57">
        <f>E18+E23</f>
        <v>13.2</v>
      </c>
      <c r="F16" s="74">
        <f>F18+F23</f>
        <v>4600000</v>
      </c>
      <c r="G16" s="74">
        <f>G18+G23</f>
        <v>4370000</v>
      </c>
      <c r="H16" s="74">
        <f>H18+H23</f>
        <v>230000</v>
      </c>
      <c r="I16" s="32"/>
      <c r="J16" s="32"/>
      <c r="K16" s="32"/>
      <c r="L16" s="32"/>
      <c r="M16" s="32"/>
      <c r="N16" s="32"/>
      <c r="O16" s="32"/>
      <c r="P16" s="32"/>
      <c r="Q16" s="117"/>
      <c r="R16" s="117"/>
      <c r="S16" s="117"/>
      <c r="T16" s="80"/>
    </row>
    <row r="17" spans="1:20" ht="9" customHeight="1">
      <c r="A17" s="87"/>
      <c r="B17" s="59" t="s">
        <v>21</v>
      </c>
      <c r="C17" s="60"/>
      <c r="D17" s="60"/>
      <c r="E17" s="60"/>
      <c r="F17" s="75"/>
      <c r="G17" s="75"/>
      <c r="H17" s="75"/>
      <c r="I17" s="31"/>
      <c r="J17" s="31"/>
      <c r="K17" s="31"/>
      <c r="L17" s="31"/>
      <c r="M17" s="31"/>
      <c r="N17" s="31"/>
      <c r="O17" s="31"/>
      <c r="P17" s="31"/>
      <c r="Q17" s="118"/>
      <c r="R17" s="118"/>
      <c r="S17" s="118"/>
      <c r="T17" s="88"/>
    </row>
    <row r="18" spans="1:20" ht="0.75" customHeight="1">
      <c r="A18" s="93" t="s">
        <v>1</v>
      </c>
      <c r="B18" s="58" t="s">
        <v>48</v>
      </c>
      <c r="C18" s="69" t="s">
        <v>41</v>
      </c>
      <c r="D18" s="21">
        <v>33000</v>
      </c>
      <c r="E18" s="21">
        <v>4.7</v>
      </c>
      <c r="F18" s="77">
        <f>G18+H18</f>
        <v>2526316</v>
      </c>
      <c r="G18" s="77">
        <f>G20</f>
        <v>2400000</v>
      </c>
      <c r="H18" s="77">
        <f>H20</f>
        <v>126316</v>
      </c>
      <c r="I18" s="33"/>
      <c r="J18" s="33"/>
      <c r="K18" s="33"/>
      <c r="L18" s="33"/>
      <c r="M18" s="33"/>
      <c r="N18" s="33"/>
      <c r="O18" s="33"/>
      <c r="P18" s="33"/>
      <c r="Q18" s="119"/>
      <c r="R18" s="119"/>
      <c r="S18" s="119"/>
      <c r="T18" s="82"/>
    </row>
    <row r="19" spans="1:20" ht="11.25" customHeight="1" hidden="1">
      <c r="A19" s="89"/>
      <c r="B19" s="53" t="s">
        <v>22</v>
      </c>
      <c r="C19" s="60"/>
      <c r="D19" s="60"/>
      <c r="E19" s="60"/>
      <c r="F19" s="75"/>
      <c r="G19" s="75"/>
      <c r="H19" s="75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88"/>
    </row>
    <row r="20" spans="1:20" ht="11.25" customHeight="1" hidden="1">
      <c r="A20" s="89" t="s">
        <v>6</v>
      </c>
      <c r="B20" s="43"/>
      <c r="C20" s="64" t="s">
        <v>41</v>
      </c>
      <c r="D20" s="7">
        <v>33000</v>
      </c>
      <c r="E20" s="7">
        <v>4.7</v>
      </c>
      <c r="F20" s="78">
        <f>G20+H20</f>
        <v>2526316</v>
      </c>
      <c r="G20" s="78">
        <v>2400000</v>
      </c>
      <c r="H20" s="78">
        <v>126316</v>
      </c>
      <c r="I20" s="34"/>
      <c r="J20" s="34"/>
      <c r="K20" s="33"/>
      <c r="L20" s="34"/>
      <c r="M20" s="34"/>
      <c r="N20" s="33"/>
      <c r="O20" s="34"/>
      <c r="P20" s="34"/>
      <c r="Q20" s="119"/>
      <c r="R20" s="122"/>
      <c r="S20" s="122"/>
      <c r="T20" s="82"/>
    </row>
    <row r="21" spans="1:20" ht="11.25" customHeight="1" hidden="1">
      <c r="A21" s="89" t="s">
        <v>10</v>
      </c>
      <c r="B21" s="43"/>
      <c r="C21" s="64" t="s">
        <v>41</v>
      </c>
      <c r="D21" s="7"/>
      <c r="E21" s="7"/>
      <c r="F21" s="78"/>
      <c r="G21" s="78"/>
      <c r="H21" s="78"/>
      <c r="I21" s="34"/>
      <c r="J21" s="34"/>
      <c r="K21" s="33"/>
      <c r="L21" s="34"/>
      <c r="M21" s="34"/>
      <c r="N21" s="33"/>
      <c r="O21" s="34"/>
      <c r="P21" s="34"/>
      <c r="Q21" s="119"/>
      <c r="R21" s="122"/>
      <c r="S21" s="122"/>
      <c r="T21" s="82"/>
    </row>
    <row r="22" spans="1:20" ht="11.25" customHeight="1" hidden="1">
      <c r="A22" s="89" t="s">
        <v>26</v>
      </c>
      <c r="B22" s="43"/>
      <c r="C22" s="64" t="s">
        <v>41</v>
      </c>
      <c r="D22" s="7"/>
      <c r="E22" s="7"/>
      <c r="F22" s="78"/>
      <c r="G22" s="78"/>
      <c r="H22" s="78"/>
      <c r="I22" s="34"/>
      <c r="J22" s="34"/>
      <c r="K22" s="33"/>
      <c r="L22" s="34"/>
      <c r="M22" s="34"/>
      <c r="N22" s="33"/>
      <c r="O22" s="34"/>
      <c r="P22" s="34"/>
      <c r="Q22" s="119"/>
      <c r="R22" s="122"/>
      <c r="S22" s="122"/>
      <c r="T22" s="82"/>
    </row>
    <row r="23" spans="1:20" ht="15" customHeight="1" hidden="1">
      <c r="A23" s="93" t="s">
        <v>2</v>
      </c>
      <c r="B23" s="47" t="s">
        <v>25</v>
      </c>
      <c r="C23" s="69" t="s">
        <v>41</v>
      </c>
      <c r="D23" s="20">
        <f>D25+D26</f>
        <v>60000</v>
      </c>
      <c r="E23" s="20">
        <f>E25+E26</f>
        <v>8.5</v>
      </c>
      <c r="F23" s="79">
        <f>F25+F26</f>
        <v>2073684</v>
      </c>
      <c r="G23" s="79">
        <f>G25+G26</f>
        <v>1970000</v>
      </c>
      <c r="H23" s="79">
        <f>H25+H26</f>
        <v>103684</v>
      </c>
      <c r="I23" s="34"/>
      <c r="J23" s="34"/>
      <c r="K23" s="33"/>
      <c r="L23" s="34"/>
      <c r="M23" s="34"/>
      <c r="N23" s="33"/>
      <c r="O23" s="34"/>
      <c r="P23" s="34"/>
      <c r="Q23" s="119"/>
      <c r="R23" s="122"/>
      <c r="S23" s="122"/>
      <c r="T23" s="82"/>
    </row>
    <row r="24" spans="1:20" ht="12" customHeight="1" hidden="1">
      <c r="A24" s="89"/>
      <c r="B24" s="53" t="s">
        <v>22</v>
      </c>
      <c r="C24" s="60"/>
      <c r="D24" s="60"/>
      <c r="E24" s="60"/>
      <c r="F24" s="75"/>
      <c r="G24" s="75"/>
      <c r="H24" s="75"/>
      <c r="I24" s="31"/>
      <c r="J24" s="31"/>
      <c r="K24" s="31"/>
      <c r="L24" s="31"/>
      <c r="M24" s="31"/>
      <c r="N24" s="31"/>
      <c r="O24" s="31"/>
      <c r="P24" s="31"/>
      <c r="Q24" s="118"/>
      <c r="R24" s="118"/>
      <c r="S24" s="118"/>
      <c r="T24" s="88"/>
    </row>
    <row r="25" spans="1:20" ht="12" customHeight="1" hidden="1">
      <c r="A25" s="89" t="s">
        <v>15</v>
      </c>
      <c r="B25" s="48"/>
      <c r="C25" s="65" t="s">
        <v>41</v>
      </c>
      <c r="D25" s="7">
        <v>35000</v>
      </c>
      <c r="E25" s="9">
        <v>5</v>
      </c>
      <c r="F25" s="78">
        <f>G25+H25</f>
        <v>1073684</v>
      </c>
      <c r="G25" s="78">
        <v>1020000</v>
      </c>
      <c r="H25" s="78">
        <v>53684</v>
      </c>
      <c r="I25" s="34"/>
      <c r="J25" s="34"/>
      <c r="K25" s="33"/>
      <c r="L25" s="34"/>
      <c r="M25" s="34"/>
      <c r="N25" s="33"/>
      <c r="O25" s="34"/>
      <c r="P25" s="34"/>
      <c r="Q25" s="119"/>
      <c r="R25" s="122"/>
      <c r="S25" s="122"/>
      <c r="T25" s="82"/>
    </row>
    <row r="26" spans="1:20" ht="12" customHeight="1" hidden="1" thickBot="1">
      <c r="A26" s="90" t="s">
        <v>18</v>
      </c>
      <c r="B26" s="46"/>
      <c r="C26" s="66" t="s">
        <v>41</v>
      </c>
      <c r="D26" s="17">
        <v>25000</v>
      </c>
      <c r="E26" s="18">
        <v>3.5</v>
      </c>
      <c r="F26" s="73">
        <f>G26+H26</f>
        <v>1000000</v>
      </c>
      <c r="G26" s="73">
        <v>950000</v>
      </c>
      <c r="H26" s="73">
        <v>50000</v>
      </c>
      <c r="I26" s="55"/>
      <c r="J26" s="55"/>
      <c r="K26" s="56"/>
      <c r="L26" s="55"/>
      <c r="M26" s="55"/>
      <c r="N26" s="56"/>
      <c r="O26" s="55"/>
      <c r="P26" s="55"/>
      <c r="Q26" s="120"/>
      <c r="R26" s="121"/>
      <c r="S26" s="121"/>
      <c r="T26" s="91"/>
    </row>
    <row r="27" spans="1:20" ht="42" customHeight="1">
      <c r="A27" s="86" t="s">
        <v>5</v>
      </c>
      <c r="B27" s="44" t="s">
        <v>4</v>
      </c>
      <c r="C27" s="22">
        <f>C29+C45</f>
        <v>7</v>
      </c>
      <c r="D27" s="23">
        <v>781</v>
      </c>
      <c r="E27" s="24" t="str">
        <f>E45</f>
        <v>х</v>
      </c>
      <c r="F27" s="108">
        <v>850763</v>
      </c>
      <c r="G27" s="108">
        <v>808163</v>
      </c>
      <c r="H27" s="108">
        <v>42600</v>
      </c>
      <c r="I27" s="94"/>
      <c r="J27" s="33"/>
      <c r="K27" s="71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123">
        <f>F27-N27</f>
        <v>850763</v>
      </c>
      <c r="R27" s="123">
        <f>G27-O27</f>
        <v>808163</v>
      </c>
      <c r="S27" s="123">
        <f>H27-P27</f>
        <v>42600</v>
      </c>
      <c r="T27" s="82"/>
    </row>
    <row r="28" spans="1:20" ht="8.25" customHeight="1">
      <c r="A28" s="70"/>
      <c r="B28" s="53" t="s">
        <v>22</v>
      </c>
      <c r="C28" s="60"/>
      <c r="D28" s="60"/>
      <c r="E28" s="60"/>
      <c r="F28" s="61"/>
      <c r="G28" s="61"/>
      <c r="H28" s="61"/>
      <c r="I28" s="62"/>
      <c r="J28" s="31"/>
      <c r="K28" s="31"/>
      <c r="L28" s="31"/>
      <c r="M28" s="31"/>
      <c r="N28" s="31"/>
      <c r="O28" s="31"/>
      <c r="P28" s="31"/>
      <c r="Q28" s="118"/>
      <c r="R28" s="118"/>
      <c r="S28" s="118"/>
      <c r="T28" s="88"/>
    </row>
    <row r="29" spans="1:20" ht="0.75" customHeight="1">
      <c r="A29" s="70" t="s">
        <v>1</v>
      </c>
      <c r="B29" s="43" t="s">
        <v>27</v>
      </c>
      <c r="C29" s="6" t="s">
        <v>29</v>
      </c>
      <c r="D29" s="12">
        <v>1300</v>
      </c>
      <c r="E29" s="67" t="s">
        <v>41</v>
      </c>
      <c r="F29" s="14">
        <f>F35</f>
        <v>850763</v>
      </c>
      <c r="G29" s="14">
        <f>G35</f>
        <v>808163</v>
      </c>
      <c r="H29" s="14">
        <f>H35</f>
        <v>42600</v>
      </c>
      <c r="I29" s="65"/>
      <c r="J29" s="34"/>
      <c r="K29" s="67" t="s">
        <v>41</v>
      </c>
      <c r="L29" s="34"/>
      <c r="M29" s="34"/>
      <c r="N29" s="33"/>
      <c r="O29" s="34"/>
      <c r="P29" s="34"/>
      <c r="Q29" s="119"/>
      <c r="R29" s="122"/>
      <c r="S29" s="122"/>
      <c r="T29" s="82"/>
    </row>
    <row r="30" spans="1:20" ht="9" customHeight="1" hidden="1">
      <c r="A30" s="70"/>
      <c r="B30" s="53" t="s">
        <v>22</v>
      </c>
      <c r="C30" s="60"/>
      <c r="D30" s="60"/>
      <c r="E30" s="60"/>
      <c r="F30" s="61"/>
      <c r="G30" s="61"/>
      <c r="H30" s="61"/>
      <c r="I30" s="60"/>
      <c r="J30" s="31"/>
      <c r="K30" s="60"/>
      <c r="L30" s="31"/>
      <c r="M30" s="31"/>
      <c r="N30" s="31"/>
      <c r="O30" s="31"/>
      <c r="P30" s="31"/>
      <c r="Q30" s="118"/>
      <c r="R30" s="118"/>
      <c r="S30" s="118"/>
      <c r="T30" s="88"/>
    </row>
    <row r="31" spans="1:20" ht="22.5" customHeight="1" hidden="1">
      <c r="A31" s="70" t="s">
        <v>6</v>
      </c>
      <c r="B31" s="47" t="s">
        <v>9</v>
      </c>
      <c r="C31" s="3"/>
      <c r="D31" s="3"/>
      <c r="E31" s="67" t="s">
        <v>41</v>
      </c>
      <c r="F31" s="1"/>
      <c r="G31" s="1"/>
      <c r="H31" s="1"/>
      <c r="I31" s="65"/>
      <c r="J31" s="34"/>
      <c r="K31" s="67" t="s">
        <v>41</v>
      </c>
      <c r="L31" s="34"/>
      <c r="M31" s="34"/>
      <c r="N31" s="33"/>
      <c r="O31" s="34"/>
      <c r="P31" s="34"/>
      <c r="Q31" s="119"/>
      <c r="R31" s="122"/>
      <c r="S31" s="122"/>
      <c r="T31" s="82"/>
    </row>
    <row r="32" spans="1:20" ht="9.75" customHeight="1" hidden="1">
      <c r="A32" s="70"/>
      <c r="B32" s="53" t="s">
        <v>22</v>
      </c>
      <c r="C32" s="60"/>
      <c r="D32" s="60"/>
      <c r="E32" s="60"/>
      <c r="F32" s="61"/>
      <c r="G32" s="61"/>
      <c r="H32" s="61"/>
      <c r="I32" s="60"/>
      <c r="J32" s="31"/>
      <c r="K32" s="60"/>
      <c r="L32" s="31"/>
      <c r="M32" s="31"/>
      <c r="N32" s="31"/>
      <c r="O32" s="31"/>
      <c r="P32" s="31"/>
      <c r="Q32" s="118"/>
      <c r="R32" s="118"/>
      <c r="S32" s="118"/>
      <c r="T32" s="88"/>
    </row>
    <row r="33" spans="1:20" ht="9.75" customHeight="1" hidden="1">
      <c r="A33" s="95" t="s">
        <v>7</v>
      </c>
      <c r="B33" s="45"/>
      <c r="C33" s="4"/>
      <c r="D33" s="4"/>
      <c r="E33" s="65" t="s">
        <v>41</v>
      </c>
      <c r="F33" s="2"/>
      <c r="G33" s="2"/>
      <c r="H33" s="2"/>
      <c r="I33" s="65"/>
      <c r="J33" s="34"/>
      <c r="K33" s="65" t="s">
        <v>41</v>
      </c>
      <c r="L33" s="34"/>
      <c r="M33" s="34"/>
      <c r="N33" s="33"/>
      <c r="O33" s="34"/>
      <c r="P33" s="34"/>
      <c r="Q33" s="119"/>
      <c r="R33" s="122"/>
      <c r="S33" s="122"/>
      <c r="T33" s="82"/>
    </row>
    <row r="34" spans="1:20" ht="22.5" hidden="1">
      <c r="A34" s="96" t="s">
        <v>8</v>
      </c>
      <c r="B34" s="49"/>
      <c r="C34" s="3"/>
      <c r="D34" s="3"/>
      <c r="E34" s="65" t="s">
        <v>41</v>
      </c>
      <c r="F34" s="1"/>
      <c r="G34" s="1"/>
      <c r="H34" s="1"/>
      <c r="I34" s="65"/>
      <c r="J34" s="34"/>
      <c r="K34" s="65" t="s">
        <v>41</v>
      </c>
      <c r="L34" s="34"/>
      <c r="M34" s="34"/>
      <c r="N34" s="33"/>
      <c r="O34" s="34"/>
      <c r="P34" s="34"/>
      <c r="Q34" s="119"/>
      <c r="R34" s="122"/>
      <c r="S34" s="122"/>
      <c r="T34" s="82"/>
    </row>
    <row r="35" spans="1:20" ht="19.5" customHeight="1">
      <c r="A35" s="70" t="s">
        <v>6</v>
      </c>
      <c r="B35" s="47" t="s">
        <v>12</v>
      </c>
      <c r="C35" s="6" t="s">
        <v>29</v>
      </c>
      <c r="D35" s="12">
        <v>781</v>
      </c>
      <c r="E35" s="67" t="s">
        <v>41</v>
      </c>
      <c r="F35" s="110">
        <v>850763</v>
      </c>
      <c r="G35" s="109">
        <v>808163</v>
      </c>
      <c r="H35" s="110">
        <v>42600</v>
      </c>
      <c r="I35" s="65"/>
      <c r="J35" s="34"/>
      <c r="K35" s="67">
        <v>0</v>
      </c>
      <c r="L35" s="34">
        <v>0</v>
      </c>
      <c r="M35" s="34">
        <v>0</v>
      </c>
      <c r="N35" s="33">
        <v>0</v>
      </c>
      <c r="O35" s="34">
        <v>0</v>
      </c>
      <c r="P35" s="34">
        <v>0</v>
      </c>
      <c r="Q35" s="123">
        <f>F35-N35</f>
        <v>850763</v>
      </c>
      <c r="R35" s="124">
        <f>G35-O35</f>
        <v>808163</v>
      </c>
      <c r="S35" s="124">
        <f>H35-P35</f>
        <v>42600</v>
      </c>
      <c r="T35" s="82"/>
    </row>
    <row r="36" spans="1:20" ht="9" customHeight="1">
      <c r="A36" s="70"/>
      <c r="B36" s="53" t="s">
        <v>22</v>
      </c>
      <c r="C36" s="60"/>
      <c r="D36" s="60"/>
      <c r="E36" s="60"/>
      <c r="F36" s="61"/>
      <c r="G36" s="61"/>
      <c r="H36" s="61"/>
      <c r="I36" s="60"/>
      <c r="J36" s="31"/>
      <c r="K36" s="60"/>
      <c r="L36" s="31"/>
      <c r="M36" s="31"/>
      <c r="N36" s="31"/>
      <c r="O36" s="31"/>
      <c r="P36" s="31"/>
      <c r="Q36" s="118"/>
      <c r="R36" s="118"/>
      <c r="S36" s="118"/>
      <c r="T36" s="88"/>
    </row>
    <row r="37" spans="1:20" ht="27" customHeight="1">
      <c r="A37" s="95" t="s">
        <v>7</v>
      </c>
      <c r="B37" s="45" t="s">
        <v>54</v>
      </c>
      <c r="C37" s="5" t="s">
        <v>1</v>
      </c>
      <c r="D37" s="7">
        <v>781</v>
      </c>
      <c r="E37" s="65" t="s">
        <v>41</v>
      </c>
      <c r="F37" s="78">
        <v>850763</v>
      </c>
      <c r="G37" s="78">
        <v>808163</v>
      </c>
      <c r="H37" s="78">
        <v>42600</v>
      </c>
      <c r="I37" s="65"/>
      <c r="J37" s="34"/>
      <c r="K37" s="65">
        <v>0</v>
      </c>
      <c r="L37" s="34">
        <v>0</v>
      </c>
      <c r="M37" s="34">
        <v>0</v>
      </c>
      <c r="N37" s="33">
        <v>0</v>
      </c>
      <c r="O37" s="34">
        <v>0</v>
      </c>
      <c r="P37" s="34">
        <v>0</v>
      </c>
      <c r="Q37" s="123">
        <f>F37-N37</f>
        <v>850763</v>
      </c>
      <c r="R37" s="124">
        <f>G37-O37</f>
        <v>808163</v>
      </c>
      <c r="S37" s="124">
        <f>H37-P37</f>
        <v>42600</v>
      </c>
      <c r="T37" s="125" t="s">
        <v>62</v>
      </c>
    </row>
    <row r="38" spans="1:20" ht="12.75" customHeight="1" hidden="1">
      <c r="A38" s="96" t="s">
        <v>11</v>
      </c>
      <c r="B38" s="49"/>
      <c r="C38" s="5" t="s">
        <v>31</v>
      </c>
      <c r="D38" s="7">
        <v>700</v>
      </c>
      <c r="E38" s="65" t="s">
        <v>41</v>
      </c>
      <c r="F38" s="8">
        <f>G38+H38</f>
        <v>863.158</v>
      </c>
      <c r="G38" s="8">
        <v>820</v>
      </c>
      <c r="H38" s="8">
        <v>43.158</v>
      </c>
      <c r="I38" s="65"/>
      <c r="J38" s="34"/>
      <c r="K38" s="65" t="s">
        <v>41</v>
      </c>
      <c r="L38" s="34"/>
      <c r="M38" s="34"/>
      <c r="N38" s="33"/>
      <c r="O38" s="34"/>
      <c r="P38" s="34"/>
      <c r="Q38" s="33"/>
      <c r="R38" s="34"/>
      <c r="S38" s="34"/>
      <c r="T38" s="82"/>
    </row>
    <row r="39" spans="1:20" ht="33.75" customHeight="1" hidden="1">
      <c r="A39" s="70" t="s">
        <v>2</v>
      </c>
      <c r="B39" s="43" t="s">
        <v>28</v>
      </c>
      <c r="C39" s="11" t="s">
        <v>2</v>
      </c>
      <c r="D39" s="12">
        <f>D45</f>
        <v>30000</v>
      </c>
      <c r="E39" s="13" t="str">
        <f>E45</f>
        <v>х</v>
      </c>
      <c r="F39" s="14">
        <f>F45</f>
        <v>3894.736</v>
      </c>
      <c r="G39" s="14">
        <f>G45</f>
        <v>3700</v>
      </c>
      <c r="H39" s="14">
        <f>H45</f>
        <v>194.736</v>
      </c>
      <c r="I39" s="15"/>
      <c r="J39" s="34"/>
      <c r="K39" s="13" t="s">
        <v>52</v>
      </c>
      <c r="L39" s="34"/>
      <c r="M39" s="34"/>
      <c r="N39" s="33"/>
      <c r="O39" s="34"/>
      <c r="P39" s="34"/>
      <c r="Q39" s="33"/>
      <c r="R39" s="34"/>
      <c r="S39" s="34"/>
      <c r="T39" s="82"/>
    </row>
    <row r="40" spans="1:20" ht="10.5" customHeight="1" hidden="1">
      <c r="A40" s="70"/>
      <c r="B40" s="53" t="s">
        <v>22</v>
      </c>
      <c r="C40" s="60"/>
      <c r="D40" s="60"/>
      <c r="E40" s="60"/>
      <c r="F40" s="61"/>
      <c r="G40" s="61"/>
      <c r="H40" s="61"/>
      <c r="I40" s="62"/>
      <c r="J40" s="31"/>
      <c r="K40" s="60"/>
      <c r="L40" s="31"/>
      <c r="M40" s="31"/>
      <c r="N40" s="31"/>
      <c r="O40" s="31"/>
      <c r="P40" s="31"/>
      <c r="Q40" s="31"/>
      <c r="R40" s="31"/>
      <c r="S40" s="31"/>
      <c r="T40" s="88"/>
    </row>
    <row r="41" spans="1:20" ht="27.75" customHeight="1" hidden="1">
      <c r="A41" s="70" t="s">
        <v>15</v>
      </c>
      <c r="B41" s="47" t="s">
        <v>13</v>
      </c>
      <c r="C41" s="6"/>
      <c r="D41" s="3"/>
      <c r="E41" s="3"/>
      <c r="F41" s="1"/>
      <c r="G41" s="1"/>
      <c r="H41" s="1"/>
      <c r="I41" s="10"/>
      <c r="J41" s="34"/>
      <c r="K41" s="9" t="s">
        <v>52</v>
      </c>
      <c r="L41" s="34"/>
      <c r="M41" s="34"/>
      <c r="N41" s="33"/>
      <c r="O41" s="34"/>
      <c r="P41" s="34"/>
      <c r="Q41" s="33"/>
      <c r="R41" s="34"/>
      <c r="S41" s="34"/>
      <c r="T41" s="82"/>
    </row>
    <row r="42" spans="1:20" ht="12" customHeight="1" hidden="1">
      <c r="A42" s="70"/>
      <c r="B42" s="53" t="s">
        <v>22</v>
      </c>
      <c r="C42" s="60"/>
      <c r="D42" s="60"/>
      <c r="E42" s="60"/>
      <c r="F42" s="61"/>
      <c r="G42" s="61"/>
      <c r="H42" s="61"/>
      <c r="I42" s="62"/>
      <c r="J42" s="62"/>
      <c r="K42" s="62"/>
      <c r="L42" s="31"/>
      <c r="M42" s="31"/>
      <c r="N42" s="31"/>
      <c r="O42" s="31"/>
      <c r="P42" s="31"/>
      <c r="Q42" s="31"/>
      <c r="R42" s="31"/>
      <c r="S42" s="31"/>
      <c r="T42" s="88"/>
    </row>
    <row r="43" spans="1:20" ht="12" customHeight="1" hidden="1">
      <c r="A43" s="95" t="s">
        <v>16</v>
      </c>
      <c r="B43" s="45"/>
      <c r="C43" s="5"/>
      <c r="D43" s="3"/>
      <c r="E43" s="3"/>
      <c r="F43" s="1"/>
      <c r="G43" s="1"/>
      <c r="H43" s="1"/>
      <c r="I43" s="10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82"/>
    </row>
    <row r="44" spans="1:20" ht="12" customHeight="1" hidden="1">
      <c r="A44" s="96" t="s">
        <v>17</v>
      </c>
      <c r="B44" s="49"/>
      <c r="C44" s="5"/>
      <c r="D44" s="3"/>
      <c r="E44" s="3"/>
      <c r="F44" s="1"/>
      <c r="G44" s="1"/>
      <c r="H44" s="1"/>
      <c r="I44" s="10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82"/>
    </row>
    <row r="45" spans="1:20" ht="26.25" customHeight="1" hidden="1">
      <c r="A45" s="70" t="s">
        <v>18</v>
      </c>
      <c r="B45" s="47" t="s">
        <v>14</v>
      </c>
      <c r="C45" s="11" t="s">
        <v>2</v>
      </c>
      <c r="D45" s="12">
        <f>SUM(D47:D48)</f>
        <v>30000</v>
      </c>
      <c r="E45" s="13" t="s">
        <v>52</v>
      </c>
      <c r="F45" s="14">
        <f>SUM(F47:F48)</f>
        <v>3894.736</v>
      </c>
      <c r="G45" s="14">
        <f>SUM(G47:G48)</f>
        <v>3700</v>
      </c>
      <c r="H45" s="14">
        <f>SUM(H47:H48)</f>
        <v>194.736</v>
      </c>
      <c r="I45" s="15"/>
      <c r="J45" s="34"/>
      <c r="K45" s="13" t="s">
        <v>52</v>
      </c>
      <c r="L45" s="34"/>
      <c r="M45" s="34"/>
      <c r="N45" s="33"/>
      <c r="O45" s="34"/>
      <c r="P45" s="34"/>
      <c r="Q45" s="33"/>
      <c r="R45" s="34"/>
      <c r="S45" s="34"/>
      <c r="T45" s="82"/>
    </row>
    <row r="46" spans="1:20" ht="12" customHeight="1" hidden="1">
      <c r="A46" s="70"/>
      <c r="B46" s="53" t="s">
        <v>22</v>
      </c>
      <c r="C46" s="60"/>
      <c r="D46" s="60"/>
      <c r="E46" s="60"/>
      <c r="F46" s="61"/>
      <c r="G46" s="61"/>
      <c r="H46" s="61"/>
      <c r="I46" s="62"/>
      <c r="J46" s="31"/>
      <c r="K46" s="60"/>
      <c r="L46" s="31"/>
      <c r="M46" s="31"/>
      <c r="N46" s="31"/>
      <c r="O46" s="31"/>
      <c r="P46" s="31"/>
      <c r="Q46" s="31"/>
      <c r="R46" s="31"/>
      <c r="S46" s="31"/>
      <c r="T46" s="88"/>
    </row>
    <row r="47" spans="1:20" ht="15" customHeight="1" hidden="1">
      <c r="A47" s="95" t="s">
        <v>19</v>
      </c>
      <c r="B47" s="45"/>
      <c r="C47" s="5" t="s">
        <v>1</v>
      </c>
      <c r="D47" s="7">
        <v>20000</v>
      </c>
      <c r="E47" s="9" t="s">
        <v>52</v>
      </c>
      <c r="F47" s="8">
        <f>G47+H47</f>
        <v>2421.052</v>
      </c>
      <c r="G47" s="8">
        <v>2300</v>
      </c>
      <c r="H47" s="8">
        <v>121.052</v>
      </c>
      <c r="I47" s="10"/>
      <c r="J47" s="35"/>
      <c r="K47" s="9" t="s">
        <v>52</v>
      </c>
      <c r="L47" s="36"/>
      <c r="M47" s="36"/>
      <c r="N47" s="37"/>
      <c r="O47" s="37"/>
      <c r="P47" s="37"/>
      <c r="Q47" s="37"/>
      <c r="R47" s="37"/>
      <c r="S47" s="37"/>
      <c r="T47" s="97"/>
    </row>
    <row r="48" spans="1:20" ht="15" customHeight="1" hidden="1" thickBot="1">
      <c r="A48" s="98" t="s">
        <v>20</v>
      </c>
      <c r="B48" s="99"/>
      <c r="C48" s="100" t="s">
        <v>1</v>
      </c>
      <c r="D48" s="17">
        <v>10000</v>
      </c>
      <c r="E48" s="18" t="s">
        <v>52</v>
      </c>
      <c r="F48" s="19">
        <f>G48+H48</f>
        <v>1473.684</v>
      </c>
      <c r="G48" s="19">
        <v>1400</v>
      </c>
      <c r="H48" s="19">
        <v>73.684</v>
      </c>
      <c r="I48" s="101"/>
      <c r="J48" s="102"/>
      <c r="K48" s="18" t="s">
        <v>52</v>
      </c>
      <c r="L48" s="103"/>
      <c r="M48" s="103"/>
      <c r="N48" s="104"/>
      <c r="O48" s="104"/>
      <c r="P48" s="104"/>
      <c r="Q48" s="104"/>
      <c r="R48" s="104"/>
      <c r="S48" s="104"/>
      <c r="T48" s="105"/>
    </row>
    <row r="49" spans="1:19" ht="13.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</row>
    <row r="50" spans="1:19" ht="9" customHeight="1">
      <c r="A50" s="38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1"/>
      <c r="R50" s="41"/>
      <c r="S50" s="41"/>
    </row>
    <row r="51" spans="2:9" s="25" customFormat="1" ht="14.25" customHeight="1">
      <c r="B51" s="126" t="s">
        <v>55</v>
      </c>
      <c r="C51" s="126"/>
      <c r="D51" s="126"/>
      <c r="E51" s="126"/>
      <c r="F51" s="126"/>
      <c r="G51" s="126"/>
      <c r="H51" s="126"/>
      <c r="I51" s="126"/>
    </row>
    <row r="52" spans="2:9" s="25" customFormat="1" ht="48" customHeight="1">
      <c r="B52" s="126"/>
      <c r="C52" s="126"/>
      <c r="D52" s="126"/>
      <c r="E52" s="126"/>
      <c r="F52" s="126"/>
      <c r="G52" s="126"/>
      <c r="H52" s="126"/>
      <c r="I52" s="126"/>
    </row>
    <row r="53" spans="1:20" s="25" customFormat="1" ht="15.75" customHeight="1">
      <c r="A53" s="111"/>
      <c r="B53" s="146" t="s">
        <v>53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</row>
    <row r="54" spans="1:20" s="25" customFormat="1" ht="15" customHeight="1">
      <c r="A54" s="111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</row>
    <row r="55" spans="1:20" s="25" customFormat="1" ht="6.75" customHeight="1">
      <c r="A55" s="111"/>
      <c r="B55" s="112"/>
      <c r="C55" s="112"/>
      <c r="D55" s="113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s="25" customFormat="1" ht="14.25">
      <c r="A56" s="111"/>
      <c r="B56" s="112"/>
      <c r="C56" s="26" t="s">
        <v>0</v>
      </c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ht="14.25" customHeight="1">
      <c r="A57" s="147" t="s">
        <v>58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</row>
  </sheetData>
  <sheetProtection/>
  <mergeCells count="23">
    <mergeCell ref="B53:T54"/>
    <mergeCell ref="A57:T57"/>
    <mergeCell ref="N1:T1"/>
    <mergeCell ref="Q5:S5"/>
    <mergeCell ref="B4:G4"/>
    <mergeCell ref="N6:N7"/>
    <mergeCell ref="N5:P5"/>
    <mergeCell ref="G6:H6"/>
    <mergeCell ref="F6:F7"/>
    <mergeCell ref="I6:J6"/>
    <mergeCell ref="B2:T3"/>
    <mergeCell ref="O6:P6"/>
    <mergeCell ref="Q6:Q7"/>
    <mergeCell ref="R6:S6"/>
    <mergeCell ref="B51:I52"/>
    <mergeCell ref="T5:T7"/>
    <mergeCell ref="C6:E6"/>
    <mergeCell ref="A5:A7"/>
    <mergeCell ref="B5:B7"/>
    <mergeCell ref="C5:H5"/>
    <mergeCell ref="L6:M6"/>
    <mergeCell ref="K6:K7"/>
    <mergeCell ref="I5:M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D1">
      <selection activeCell="K37" sqref="K37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6.875" style="0" customWidth="1"/>
    <col min="12" max="12" width="9.37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25390625" style="0" customWidth="1"/>
    <col min="17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36.75" customHeight="1">
      <c r="B1" s="72"/>
      <c r="C1" s="27"/>
      <c r="D1" s="27"/>
      <c r="E1" s="27"/>
      <c r="F1" s="27"/>
      <c r="G1" s="27"/>
      <c r="H1" s="28"/>
      <c r="I1" s="27"/>
      <c r="J1" s="27"/>
      <c r="K1" s="27"/>
      <c r="L1" s="27"/>
      <c r="M1" s="28"/>
      <c r="N1" s="148"/>
      <c r="O1" s="148"/>
      <c r="P1" s="148"/>
      <c r="Q1" s="148"/>
      <c r="R1" s="148"/>
      <c r="S1" s="148"/>
      <c r="T1" s="148"/>
    </row>
    <row r="2" spans="2:20" ht="12.75" customHeight="1">
      <c r="B2" s="145" t="s">
        <v>59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35.2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19" ht="10.5" customHeight="1" thickBot="1">
      <c r="B4" s="149"/>
      <c r="C4" s="149"/>
      <c r="D4" s="149"/>
      <c r="E4" s="149"/>
      <c r="F4" s="149"/>
      <c r="G4" s="14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ht="35.25" customHeight="1">
      <c r="A5" s="133" t="s">
        <v>33</v>
      </c>
      <c r="B5" s="136" t="s">
        <v>34</v>
      </c>
      <c r="C5" s="139" t="s">
        <v>50</v>
      </c>
      <c r="D5" s="140"/>
      <c r="E5" s="140"/>
      <c r="F5" s="140"/>
      <c r="G5" s="140"/>
      <c r="H5" s="141"/>
      <c r="I5" s="139" t="s">
        <v>35</v>
      </c>
      <c r="J5" s="140"/>
      <c r="K5" s="140"/>
      <c r="L5" s="140"/>
      <c r="M5" s="141"/>
      <c r="N5" s="139" t="s">
        <v>42</v>
      </c>
      <c r="O5" s="140"/>
      <c r="P5" s="141"/>
      <c r="Q5" s="139" t="s">
        <v>36</v>
      </c>
      <c r="R5" s="140"/>
      <c r="S5" s="141"/>
      <c r="T5" s="127" t="s">
        <v>37</v>
      </c>
    </row>
    <row r="6" spans="1:20" ht="30" customHeight="1">
      <c r="A6" s="134"/>
      <c r="B6" s="137"/>
      <c r="C6" s="130" t="s">
        <v>46</v>
      </c>
      <c r="D6" s="131"/>
      <c r="E6" s="132"/>
      <c r="F6" s="144" t="s">
        <v>38</v>
      </c>
      <c r="G6" s="142" t="s">
        <v>47</v>
      </c>
      <c r="H6" s="143"/>
      <c r="I6" s="150" t="s">
        <v>39</v>
      </c>
      <c r="J6" s="143"/>
      <c r="K6" s="144" t="s">
        <v>38</v>
      </c>
      <c r="L6" s="142" t="s">
        <v>47</v>
      </c>
      <c r="M6" s="143"/>
      <c r="N6" s="144" t="s">
        <v>38</v>
      </c>
      <c r="O6" s="142" t="s">
        <v>47</v>
      </c>
      <c r="P6" s="143"/>
      <c r="Q6" s="144" t="s">
        <v>38</v>
      </c>
      <c r="R6" s="142" t="s">
        <v>47</v>
      </c>
      <c r="S6" s="143"/>
      <c r="T6" s="128"/>
    </row>
    <row r="7" spans="1:20" ht="30.75" customHeight="1" thickBot="1">
      <c r="A7" s="135"/>
      <c r="B7" s="138"/>
      <c r="C7" s="106" t="s">
        <v>43</v>
      </c>
      <c r="D7" s="107" t="s">
        <v>3</v>
      </c>
      <c r="E7" s="107" t="s">
        <v>40</v>
      </c>
      <c r="F7" s="138"/>
      <c r="G7" s="55" t="s">
        <v>44</v>
      </c>
      <c r="H7" s="55" t="s">
        <v>45</v>
      </c>
      <c r="I7" s="107" t="s">
        <v>3</v>
      </c>
      <c r="J7" s="107" t="s">
        <v>40</v>
      </c>
      <c r="K7" s="138"/>
      <c r="L7" s="55" t="s">
        <v>44</v>
      </c>
      <c r="M7" s="55" t="s">
        <v>45</v>
      </c>
      <c r="N7" s="138"/>
      <c r="O7" s="55" t="s">
        <v>44</v>
      </c>
      <c r="P7" s="55" t="s">
        <v>45</v>
      </c>
      <c r="Q7" s="138"/>
      <c r="R7" s="55" t="s">
        <v>44</v>
      </c>
      <c r="S7" s="55" t="s">
        <v>45</v>
      </c>
      <c r="T7" s="129"/>
    </row>
    <row r="8" spans="1:20" ht="15.75" customHeight="1">
      <c r="A8" s="81">
        <v>1</v>
      </c>
      <c r="B8" s="33">
        <v>2</v>
      </c>
      <c r="C8" s="33">
        <v>3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82">
        <v>20</v>
      </c>
    </row>
    <row r="9" spans="1:20" ht="21" customHeight="1">
      <c r="A9" s="83"/>
      <c r="B9" s="54" t="s">
        <v>24</v>
      </c>
      <c r="C9" s="30" t="s">
        <v>41</v>
      </c>
      <c r="D9" s="30" t="s">
        <v>41</v>
      </c>
      <c r="E9" s="30" t="s">
        <v>41</v>
      </c>
      <c r="F9" s="108">
        <v>850763</v>
      </c>
      <c r="G9" s="108">
        <v>808163</v>
      </c>
      <c r="H9" s="108">
        <v>42600</v>
      </c>
      <c r="I9" s="30">
        <v>0</v>
      </c>
      <c r="J9" s="30" t="s">
        <v>41</v>
      </c>
      <c r="K9" s="32">
        <v>0</v>
      </c>
      <c r="L9" s="30">
        <v>0</v>
      </c>
      <c r="M9" s="30">
        <v>0</v>
      </c>
      <c r="N9" s="32">
        <v>0</v>
      </c>
      <c r="O9" s="30">
        <v>0</v>
      </c>
      <c r="P9" s="30">
        <v>0</v>
      </c>
      <c r="Q9" s="114">
        <f>F9-N9</f>
        <v>850763</v>
      </c>
      <c r="R9" s="115">
        <f>G9-O9</f>
        <v>808163</v>
      </c>
      <c r="S9" s="115">
        <f>H9-P9</f>
        <v>42600</v>
      </c>
      <c r="T9" s="80"/>
    </row>
    <row r="10" spans="1:20" ht="8.25" customHeight="1" thickBot="1">
      <c r="A10" s="84"/>
      <c r="B10" s="50" t="s">
        <v>32</v>
      </c>
      <c r="C10" s="17"/>
      <c r="D10" s="17"/>
      <c r="E10" s="17"/>
      <c r="F10" s="73"/>
      <c r="G10" s="73"/>
      <c r="H10" s="73"/>
      <c r="I10" s="51"/>
      <c r="J10" s="51"/>
      <c r="K10" s="51"/>
      <c r="L10" s="51"/>
      <c r="M10" s="51"/>
      <c r="N10" s="51"/>
      <c r="O10" s="51"/>
      <c r="P10" s="51"/>
      <c r="Q10" s="116"/>
      <c r="R10" s="116"/>
      <c r="S10" s="116"/>
      <c r="T10" s="85"/>
    </row>
    <row r="11" spans="1:20" ht="83.25" customHeight="1" hidden="1" thickBot="1">
      <c r="A11" s="86" t="s">
        <v>5</v>
      </c>
      <c r="B11" s="52" t="s">
        <v>49</v>
      </c>
      <c r="C11" s="68" t="s">
        <v>41</v>
      </c>
      <c r="D11" s="68" t="s">
        <v>41</v>
      </c>
      <c r="E11" s="63">
        <f>E15</f>
        <v>0</v>
      </c>
      <c r="F11" s="74">
        <f>F13+F14</f>
        <v>34210516</v>
      </c>
      <c r="G11" s="74">
        <f>G13+G14</f>
        <v>32500000</v>
      </c>
      <c r="H11" s="74">
        <f>H13+H14</f>
        <v>1710516</v>
      </c>
      <c r="I11" s="68" t="s">
        <v>41</v>
      </c>
      <c r="J11" s="32"/>
      <c r="K11" s="32"/>
      <c r="L11" s="32"/>
      <c r="M11" s="32"/>
      <c r="N11" s="32"/>
      <c r="O11" s="32"/>
      <c r="P11" s="32"/>
      <c r="Q11" s="117"/>
      <c r="R11" s="117"/>
      <c r="S11" s="117"/>
      <c r="T11" s="80"/>
    </row>
    <row r="12" spans="1:20" ht="10.5" customHeight="1" hidden="1" thickBot="1">
      <c r="A12" s="87"/>
      <c r="B12" s="53" t="s">
        <v>22</v>
      </c>
      <c r="C12" s="60"/>
      <c r="D12" s="60"/>
      <c r="E12" s="60"/>
      <c r="F12" s="75"/>
      <c r="G12" s="75"/>
      <c r="H12" s="75"/>
      <c r="I12" s="31"/>
      <c r="J12" s="31"/>
      <c r="K12" s="31"/>
      <c r="L12" s="31"/>
      <c r="M12" s="31"/>
      <c r="N12" s="31"/>
      <c r="O12" s="31"/>
      <c r="P12" s="31"/>
      <c r="Q12" s="118"/>
      <c r="R12" s="118"/>
      <c r="S12" s="118"/>
      <c r="T12" s="88"/>
    </row>
    <row r="13" spans="1:20" ht="12.75" customHeight="1" hidden="1" thickBot="1">
      <c r="A13" s="89" t="s">
        <v>1</v>
      </c>
      <c r="B13" s="44"/>
      <c r="C13" s="64" t="s">
        <v>41</v>
      </c>
      <c r="D13" s="64" t="s">
        <v>41</v>
      </c>
      <c r="E13" s="16" t="s">
        <v>30</v>
      </c>
      <c r="F13" s="76">
        <f>G13+H13</f>
        <v>10526316</v>
      </c>
      <c r="G13" s="76">
        <v>10000000</v>
      </c>
      <c r="H13" s="76">
        <v>526316</v>
      </c>
      <c r="I13" s="64" t="s">
        <v>41</v>
      </c>
      <c r="J13" s="33"/>
      <c r="K13" s="33"/>
      <c r="L13" s="33"/>
      <c r="M13" s="33"/>
      <c r="N13" s="33"/>
      <c r="O13" s="33"/>
      <c r="P13" s="33"/>
      <c r="Q13" s="119"/>
      <c r="R13" s="119"/>
      <c r="S13" s="119"/>
      <c r="T13" s="82"/>
    </row>
    <row r="14" spans="1:20" ht="12.75" customHeight="1" hidden="1" thickBot="1">
      <c r="A14" s="90">
        <v>2</v>
      </c>
      <c r="B14" s="46"/>
      <c r="C14" s="66" t="s">
        <v>41</v>
      </c>
      <c r="D14" s="66" t="s">
        <v>41</v>
      </c>
      <c r="E14" s="18">
        <v>7</v>
      </c>
      <c r="F14" s="73">
        <f>G14+H14</f>
        <v>23684200</v>
      </c>
      <c r="G14" s="73">
        <v>22500000</v>
      </c>
      <c r="H14" s="73">
        <v>1184200</v>
      </c>
      <c r="I14" s="66" t="s">
        <v>41</v>
      </c>
      <c r="J14" s="55"/>
      <c r="K14" s="56"/>
      <c r="L14" s="55"/>
      <c r="M14" s="55"/>
      <c r="N14" s="56"/>
      <c r="O14" s="55"/>
      <c r="P14" s="55"/>
      <c r="Q14" s="120"/>
      <c r="R14" s="121"/>
      <c r="S14" s="121"/>
      <c r="T14" s="91"/>
    </row>
    <row r="15" spans="1:20" ht="12.75" customHeight="1" hidden="1" thickBot="1">
      <c r="A15" s="90">
        <v>2</v>
      </c>
      <c r="B15" s="46"/>
      <c r="C15" s="66"/>
      <c r="D15" s="66"/>
      <c r="E15" s="18"/>
      <c r="F15" s="73"/>
      <c r="G15" s="73"/>
      <c r="H15" s="73"/>
      <c r="I15" s="66" t="s">
        <v>41</v>
      </c>
      <c r="J15" s="55"/>
      <c r="K15" s="56"/>
      <c r="L15" s="55"/>
      <c r="M15" s="55"/>
      <c r="N15" s="56"/>
      <c r="O15" s="55"/>
      <c r="P15" s="55"/>
      <c r="Q15" s="120"/>
      <c r="R15" s="121"/>
      <c r="S15" s="121"/>
      <c r="T15" s="91"/>
    </row>
    <row r="16" spans="1:20" ht="41.25" customHeight="1" hidden="1">
      <c r="A16" s="92" t="s">
        <v>23</v>
      </c>
      <c r="B16" s="52" t="s">
        <v>51</v>
      </c>
      <c r="C16" s="68" t="s">
        <v>41</v>
      </c>
      <c r="D16" s="57">
        <f>D18+D23</f>
        <v>93000</v>
      </c>
      <c r="E16" s="57">
        <f>E18+E23</f>
        <v>13.2</v>
      </c>
      <c r="F16" s="74">
        <f>F18+F23</f>
        <v>4600000</v>
      </c>
      <c r="G16" s="74">
        <f>G18+G23</f>
        <v>4370000</v>
      </c>
      <c r="H16" s="74">
        <f>H18+H23</f>
        <v>230000</v>
      </c>
      <c r="I16" s="32"/>
      <c r="J16" s="32"/>
      <c r="K16" s="32"/>
      <c r="L16" s="32"/>
      <c r="M16" s="32"/>
      <c r="N16" s="32"/>
      <c r="O16" s="32"/>
      <c r="P16" s="32"/>
      <c r="Q16" s="117"/>
      <c r="R16" s="117"/>
      <c r="S16" s="117"/>
      <c r="T16" s="80"/>
    </row>
    <row r="17" spans="1:20" ht="9" customHeight="1">
      <c r="A17" s="87"/>
      <c r="B17" s="59" t="s">
        <v>21</v>
      </c>
      <c r="C17" s="60"/>
      <c r="D17" s="60"/>
      <c r="E17" s="60"/>
      <c r="F17" s="75"/>
      <c r="G17" s="75"/>
      <c r="H17" s="75"/>
      <c r="I17" s="31"/>
      <c r="J17" s="31"/>
      <c r="K17" s="31"/>
      <c r="L17" s="31"/>
      <c r="M17" s="31"/>
      <c r="N17" s="31"/>
      <c r="O17" s="31"/>
      <c r="P17" s="31"/>
      <c r="Q17" s="118"/>
      <c r="R17" s="118"/>
      <c r="S17" s="118"/>
      <c r="T17" s="88"/>
    </row>
    <row r="18" spans="1:20" ht="0.75" customHeight="1">
      <c r="A18" s="93" t="s">
        <v>1</v>
      </c>
      <c r="B18" s="58" t="s">
        <v>48</v>
      </c>
      <c r="C18" s="69" t="s">
        <v>41</v>
      </c>
      <c r="D18" s="21">
        <v>33000</v>
      </c>
      <c r="E18" s="21">
        <v>4.7</v>
      </c>
      <c r="F18" s="77">
        <f>G18+H18</f>
        <v>2526316</v>
      </c>
      <c r="G18" s="77">
        <f>G20</f>
        <v>2400000</v>
      </c>
      <c r="H18" s="77">
        <f>H20</f>
        <v>126316</v>
      </c>
      <c r="I18" s="33"/>
      <c r="J18" s="33"/>
      <c r="K18" s="33"/>
      <c r="L18" s="33"/>
      <c r="M18" s="33"/>
      <c r="N18" s="33"/>
      <c r="O18" s="33"/>
      <c r="P18" s="33"/>
      <c r="Q18" s="119"/>
      <c r="R18" s="119"/>
      <c r="S18" s="119"/>
      <c r="T18" s="82"/>
    </row>
    <row r="19" spans="1:20" ht="11.25" customHeight="1" hidden="1">
      <c r="A19" s="89"/>
      <c r="B19" s="53" t="s">
        <v>22</v>
      </c>
      <c r="C19" s="60"/>
      <c r="D19" s="60"/>
      <c r="E19" s="60"/>
      <c r="F19" s="75"/>
      <c r="G19" s="75"/>
      <c r="H19" s="75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88"/>
    </row>
    <row r="20" spans="1:20" ht="11.25" customHeight="1" hidden="1">
      <c r="A20" s="89" t="s">
        <v>6</v>
      </c>
      <c r="B20" s="43"/>
      <c r="C20" s="64" t="s">
        <v>41</v>
      </c>
      <c r="D20" s="7">
        <v>33000</v>
      </c>
      <c r="E20" s="7">
        <v>4.7</v>
      </c>
      <c r="F20" s="78">
        <f>G20+H20</f>
        <v>2526316</v>
      </c>
      <c r="G20" s="78">
        <v>2400000</v>
      </c>
      <c r="H20" s="78">
        <v>126316</v>
      </c>
      <c r="I20" s="34"/>
      <c r="J20" s="34"/>
      <c r="K20" s="33"/>
      <c r="L20" s="34"/>
      <c r="M20" s="34"/>
      <c r="N20" s="33"/>
      <c r="O20" s="34"/>
      <c r="P20" s="34"/>
      <c r="Q20" s="119"/>
      <c r="R20" s="122"/>
      <c r="S20" s="122"/>
      <c r="T20" s="82"/>
    </row>
    <row r="21" spans="1:20" ht="11.25" customHeight="1" hidden="1">
      <c r="A21" s="89" t="s">
        <v>10</v>
      </c>
      <c r="B21" s="43"/>
      <c r="C21" s="64" t="s">
        <v>41</v>
      </c>
      <c r="D21" s="7"/>
      <c r="E21" s="7"/>
      <c r="F21" s="78"/>
      <c r="G21" s="78"/>
      <c r="H21" s="78"/>
      <c r="I21" s="34"/>
      <c r="J21" s="34"/>
      <c r="K21" s="33"/>
      <c r="L21" s="34"/>
      <c r="M21" s="34"/>
      <c r="N21" s="33"/>
      <c r="O21" s="34"/>
      <c r="P21" s="34"/>
      <c r="Q21" s="119"/>
      <c r="R21" s="122"/>
      <c r="S21" s="122"/>
      <c r="T21" s="82"/>
    </row>
    <row r="22" spans="1:20" ht="11.25" customHeight="1" hidden="1">
      <c r="A22" s="89" t="s">
        <v>26</v>
      </c>
      <c r="B22" s="43"/>
      <c r="C22" s="64" t="s">
        <v>41</v>
      </c>
      <c r="D22" s="7"/>
      <c r="E22" s="7"/>
      <c r="F22" s="78"/>
      <c r="G22" s="78"/>
      <c r="H22" s="78"/>
      <c r="I22" s="34"/>
      <c r="J22" s="34"/>
      <c r="K22" s="33"/>
      <c r="L22" s="34"/>
      <c r="M22" s="34"/>
      <c r="N22" s="33"/>
      <c r="O22" s="34"/>
      <c r="P22" s="34"/>
      <c r="Q22" s="119"/>
      <c r="R22" s="122"/>
      <c r="S22" s="122"/>
      <c r="T22" s="82"/>
    </row>
    <row r="23" spans="1:20" ht="15" customHeight="1" hidden="1">
      <c r="A23" s="93" t="s">
        <v>2</v>
      </c>
      <c r="B23" s="47" t="s">
        <v>25</v>
      </c>
      <c r="C23" s="69" t="s">
        <v>41</v>
      </c>
      <c r="D23" s="20">
        <f>D25+D26</f>
        <v>60000</v>
      </c>
      <c r="E23" s="20">
        <f>E25+E26</f>
        <v>8.5</v>
      </c>
      <c r="F23" s="79">
        <f>F25+F26</f>
        <v>2073684</v>
      </c>
      <c r="G23" s="79">
        <f>G25+G26</f>
        <v>1970000</v>
      </c>
      <c r="H23" s="79">
        <f>H25+H26</f>
        <v>103684</v>
      </c>
      <c r="I23" s="34"/>
      <c r="J23" s="34"/>
      <c r="K23" s="33"/>
      <c r="L23" s="34"/>
      <c r="M23" s="34"/>
      <c r="N23" s="33"/>
      <c r="O23" s="34"/>
      <c r="P23" s="34"/>
      <c r="Q23" s="119"/>
      <c r="R23" s="122"/>
      <c r="S23" s="122"/>
      <c r="T23" s="82"/>
    </row>
    <row r="24" spans="1:20" ht="12" customHeight="1" hidden="1">
      <c r="A24" s="89"/>
      <c r="B24" s="53" t="s">
        <v>22</v>
      </c>
      <c r="C24" s="60"/>
      <c r="D24" s="60"/>
      <c r="E24" s="60"/>
      <c r="F24" s="75"/>
      <c r="G24" s="75"/>
      <c r="H24" s="75"/>
      <c r="I24" s="31"/>
      <c r="J24" s="31"/>
      <c r="K24" s="31"/>
      <c r="L24" s="31"/>
      <c r="M24" s="31"/>
      <c r="N24" s="31"/>
      <c r="O24" s="31"/>
      <c r="P24" s="31"/>
      <c r="Q24" s="118"/>
      <c r="R24" s="118"/>
      <c r="S24" s="118"/>
      <c r="T24" s="88"/>
    </row>
    <row r="25" spans="1:20" ht="12" customHeight="1" hidden="1">
      <c r="A25" s="89" t="s">
        <v>15</v>
      </c>
      <c r="B25" s="48"/>
      <c r="C25" s="65" t="s">
        <v>41</v>
      </c>
      <c r="D25" s="7">
        <v>35000</v>
      </c>
      <c r="E25" s="9">
        <v>5</v>
      </c>
      <c r="F25" s="78">
        <f>G25+H25</f>
        <v>1073684</v>
      </c>
      <c r="G25" s="78">
        <v>1020000</v>
      </c>
      <c r="H25" s="78">
        <v>53684</v>
      </c>
      <c r="I25" s="34"/>
      <c r="J25" s="34"/>
      <c r="K25" s="33"/>
      <c r="L25" s="34"/>
      <c r="M25" s="34"/>
      <c r="N25" s="33"/>
      <c r="O25" s="34"/>
      <c r="P25" s="34"/>
      <c r="Q25" s="119"/>
      <c r="R25" s="122"/>
      <c r="S25" s="122"/>
      <c r="T25" s="82"/>
    </row>
    <row r="26" spans="1:20" ht="12" customHeight="1" hidden="1" thickBot="1">
      <c r="A26" s="90" t="s">
        <v>18</v>
      </c>
      <c r="B26" s="46"/>
      <c r="C26" s="66" t="s">
        <v>41</v>
      </c>
      <c r="D26" s="17">
        <v>25000</v>
      </c>
      <c r="E26" s="18">
        <v>3.5</v>
      </c>
      <c r="F26" s="73">
        <f>G26+H26</f>
        <v>1000000</v>
      </c>
      <c r="G26" s="73">
        <v>950000</v>
      </c>
      <c r="H26" s="73">
        <v>50000</v>
      </c>
      <c r="I26" s="55"/>
      <c r="J26" s="55"/>
      <c r="K26" s="56"/>
      <c r="L26" s="55"/>
      <c r="M26" s="55"/>
      <c r="N26" s="56"/>
      <c r="O26" s="55"/>
      <c r="P26" s="55"/>
      <c r="Q26" s="120"/>
      <c r="R26" s="121"/>
      <c r="S26" s="121"/>
      <c r="T26" s="91"/>
    </row>
    <row r="27" spans="1:20" ht="42" customHeight="1">
      <c r="A27" s="86" t="s">
        <v>5</v>
      </c>
      <c r="B27" s="44" t="s">
        <v>4</v>
      </c>
      <c r="C27" s="22">
        <f>C29+C45</f>
        <v>7</v>
      </c>
      <c r="D27" s="23">
        <v>781</v>
      </c>
      <c r="E27" s="24" t="str">
        <f>E45</f>
        <v>х</v>
      </c>
      <c r="F27" s="108">
        <v>850763</v>
      </c>
      <c r="G27" s="108">
        <v>808163</v>
      </c>
      <c r="H27" s="108">
        <v>42600</v>
      </c>
      <c r="I27" s="94"/>
      <c r="J27" s="33"/>
      <c r="K27" s="71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123">
        <f>F27-N27</f>
        <v>850763</v>
      </c>
      <c r="R27" s="123">
        <f>G27-O27</f>
        <v>808163</v>
      </c>
      <c r="S27" s="123">
        <f>H27-P27</f>
        <v>42600</v>
      </c>
      <c r="T27" s="82"/>
    </row>
    <row r="28" spans="1:20" ht="8.25" customHeight="1">
      <c r="A28" s="70"/>
      <c r="B28" s="53" t="s">
        <v>22</v>
      </c>
      <c r="C28" s="60"/>
      <c r="D28" s="60"/>
      <c r="E28" s="60"/>
      <c r="F28" s="61"/>
      <c r="G28" s="61"/>
      <c r="H28" s="61"/>
      <c r="I28" s="62"/>
      <c r="J28" s="31"/>
      <c r="K28" s="31"/>
      <c r="L28" s="31"/>
      <c r="M28" s="31"/>
      <c r="N28" s="31"/>
      <c r="O28" s="31"/>
      <c r="P28" s="31"/>
      <c r="Q28" s="118"/>
      <c r="R28" s="118"/>
      <c r="S28" s="118"/>
      <c r="T28" s="88"/>
    </row>
    <row r="29" spans="1:20" ht="0.75" customHeight="1">
      <c r="A29" s="70" t="s">
        <v>1</v>
      </c>
      <c r="B29" s="43" t="s">
        <v>27</v>
      </c>
      <c r="C29" s="6" t="s">
        <v>29</v>
      </c>
      <c r="D29" s="12">
        <v>1300</v>
      </c>
      <c r="E29" s="67" t="s">
        <v>41</v>
      </c>
      <c r="F29" s="14">
        <f>F35</f>
        <v>850763</v>
      </c>
      <c r="G29" s="14">
        <f>G35</f>
        <v>808163</v>
      </c>
      <c r="H29" s="14">
        <f>H35</f>
        <v>42600</v>
      </c>
      <c r="I29" s="65"/>
      <c r="J29" s="34"/>
      <c r="K29" s="67" t="s">
        <v>41</v>
      </c>
      <c r="L29" s="34"/>
      <c r="M29" s="34"/>
      <c r="N29" s="33"/>
      <c r="O29" s="34"/>
      <c r="P29" s="34"/>
      <c r="Q29" s="119"/>
      <c r="R29" s="122"/>
      <c r="S29" s="122"/>
      <c r="T29" s="82"/>
    </row>
    <row r="30" spans="1:20" ht="9" customHeight="1" hidden="1">
      <c r="A30" s="70"/>
      <c r="B30" s="53" t="s">
        <v>22</v>
      </c>
      <c r="C30" s="60"/>
      <c r="D30" s="60"/>
      <c r="E30" s="60"/>
      <c r="F30" s="61"/>
      <c r="G30" s="61"/>
      <c r="H30" s="61"/>
      <c r="I30" s="60"/>
      <c r="J30" s="31"/>
      <c r="K30" s="60"/>
      <c r="L30" s="31"/>
      <c r="M30" s="31"/>
      <c r="N30" s="31"/>
      <c r="O30" s="31"/>
      <c r="P30" s="31"/>
      <c r="Q30" s="118"/>
      <c r="R30" s="118"/>
      <c r="S30" s="118"/>
      <c r="T30" s="88"/>
    </row>
    <row r="31" spans="1:20" ht="22.5" customHeight="1" hidden="1">
      <c r="A31" s="70" t="s">
        <v>6</v>
      </c>
      <c r="B31" s="47" t="s">
        <v>9</v>
      </c>
      <c r="C31" s="3"/>
      <c r="D31" s="3"/>
      <c r="E31" s="67" t="s">
        <v>41</v>
      </c>
      <c r="F31" s="1"/>
      <c r="G31" s="1"/>
      <c r="H31" s="1"/>
      <c r="I31" s="65"/>
      <c r="J31" s="34"/>
      <c r="K31" s="67" t="s">
        <v>41</v>
      </c>
      <c r="L31" s="34"/>
      <c r="M31" s="34"/>
      <c r="N31" s="33"/>
      <c r="O31" s="34"/>
      <c r="P31" s="34"/>
      <c r="Q31" s="119"/>
      <c r="R31" s="122"/>
      <c r="S31" s="122"/>
      <c r="T31" s="82"/>
    </row>
    <row r="32" spans="1:20" ht="9.75" customHeight="1" hidden="1">
      <c r="A32" s="70"/>
      <c r="B32" s="53" t="s">
        <v>22</v>
      </c>
      <c r="C32" s="60"/>
      <c r="D32" s="60"/>
      <c r="E32" s="60"/>
      <c r="F32" s="61"/>
      <c r="G32" s="61"/>
      <c r="H32" s="61"/>
      <c r="I32" s="60"/>
      <c r="J32" s="31"/>
      <c r="K32" s="60"/>
      <c r="L32" s="31"/>
      <c r="M32" s="31"/>
      <c r="N32" s="31"/>
      <c r="O32" s="31"/>
      <c r="P32" s="31"/>
      <c r="Q32" s="118"/>
      <c r="R32" s="118"/>
      <c r="S32" s="118"/>
      <c r="T32" s="88"/>
    </row>
    <row r="33" spans="1:20" ht="9.75" customHeight="1" hidden="1">
      <c r="A33" s="95" t="s">
        <v>7</v>
      </c>
      <c r="B33" s="45"/>
      <c r="C33" s="4"/>
      <c r="D33" s="4"/>
      <c r="E33" s="65" t="s">
        <v>41</v>
      </c>
      <c r="F33" s="2"/>
      <c r="G33" s="2"/>
      <c r="H33" s="2"/>
      <c r="I33" s="65"/>
      <c r="J33" s="34"/>
      <c r="K33" s="65" t="s">
        <v>41</v>
      </c>
      <c r="L33" s="34"/>
      <c r="M33" s="34"/>
      <c r="N33" s="33"/>
      <c r="O33" s="34"/>
      <c r="P33" s="34"/>
      <c r="Q33" s="119"/>
      <c r="R33" s="122"/>
      <c r="S33" s="122"/>
      <c r="T33" s="82"/>
    </row>
    <row r="34" spans="1:20" ht="22.5" hidden="1">
      <c r="A34" s="96" t="s">
        <v>8</v>
      </c>
      <c r="B34" s="49"/>
      <c r="C34" s="3"/>
      <c r="D34" s="3"/>
      <c r="E34" s="65" t="s">
        <v>41</v>
      </c>
      <c r="F34" s="1"/>
      <c r="G34" s="1"/>
      <c r="H34" s="1"/>
      <c r="I34" s="65"/>
      <c r="J34" s="34"/>
      <c r="K34" s="65" t="s">
        <v>41</v>
      </c>
      <c r="L34" s="34"/>
      <c r="M34" s="34"/>
      <c r="N34" s="33"/>
      <c r="O34" s="34"/>
      <c r="P34" s="34"/>
      <c r="Q34" s="119"/>
      <c r="R34" s="122"/>
      <c r="S34" s="122"/>
      <c r="T34" s="82"/>
    </row>
    <row r="35" spans="1:20" ht="19.5" customHeight="1">
      <c r="A35" s="70" t="s">
        <v>6</v>
      </c>
      <c r="B35" s="47" t="s">
        <v>12</v>
      </c>
      <c r="C35" s="6" t="s">
        <v>29</v>
      </c>
      <c r="D35" s="12">
        <v>781</v>
      </c>
      <c r="E35" s="67" t="s">
        <v>41</v>
      </c>
      <c r="F35" s="110">
        <v>850763</v>
      </c>
      <c r="G35" s="109">
        <v>808163</v>
      </c>
      <c r="H35" s="110">
        <v>42600</v>
      </c>
      <c r="I35" s="65"/>
      <c r="J35" s="34"/>
      <c r="K35" s="67">
        <v>0</v>
      </c>
      <c r="L35" s="34">
        <v>0</v>
      </c>
      <c r="M35" s="34">
        <v>0</v>
      </c>
      <c r="N35" s="33">
        <v>0</v>
      </c>
      <c r="O35" s="34">
        <v>0</v>
      </c>
      <c r="P35" s="34">
        <v>0</v>
      </c>
      <c r="Q35" s="123">
        <f>F35-N35</f>
        <v>850763</v>
      </c>
      <c r="R35" s="124">
        <f>G35-O35</f>
        <v>808163</v>
      </c>
      <c r="S35" s="124">
        <f>H35-P35</f>
        <v>42600</v>
      </c>
      <c r="T35" s="82"/>
    </row>
    <row r="36" spans="1:20" ht="9" customHeight="1">
      <c r="A36" s="70"/>
      <c r="B36" s="53" t="s">
        <v>22</v>
      </c>
      <c r="C36" s="60"/>
      <c r="D36" s="60"/>
      <c r="E36" s="60"/>
      <c r="F36" s="61"/>
      <c r="G36" s="61"/>
      <c r="H36" s="61"/>
      <c r="I36" s="60"/>
      <c r="J36" s="31"/>
      <c r="K36" s="60"/>
      <c r="L36" s="31"/>
      <c r="M36" s="31"/>
      <c r="N36" s="31"/>
      <c r="O36" s="31"/>
      <c r="P36" s="31"/>
      <c r="Q36" s="118"/>
      <c r="R36" s="118"/>
      <c r="S36" s="118"/>
      <c r="T36" s="88"/>
    </row>
    <row r="37" spans="1:20" ht="27" customHeight="1">
      <c r="A37" s="95" t="s">
        <v>7</v>
      </c>
      <c r="B37" s="45" t="s">
        <v>54</v>
      </c>
      <c r="C37" s="5" t="s">
        <v>1</v>
      </c>
      <c r="D37" s="7">
        <v>781</v>
      </c>
      <c r="E37" s="65" t="s">
        <v>41</v>
      </c>
      <c r="F37" s="78">
        <v>850763</v>
      </c>
      <c r="G37" s="78">
        <v>808163</v>
      </c>
      <c r="H37" s="78">
        <v>42600</v>
      </c>
      <c r="I37" s="65"/>
      <c r="J37" s="34"/>
      <c r="K37" s="65">
        <v>0</v>
      </c>
      <c r="L37" s="34">
        <v>0</v>
      </c>
      <c r="M37" s="34">
        <v>0</v>
      </c>
      <c r="N37" s="33">
        <v>0</v>
      </c>
      <c r="O37" s="34">
        <v>0</v>
      </c>
      <c r="P37" s="34">
        <v>0</v>
      </c>
      <c r="Q37" s="123">
        <f>F37-N37</f>
        <v>850763</v>
      </c>
      <c r="R37" s="124">
        <f>G37-O37</f>
        <v>808163</v>
      </c>
      <c r="S37" s="124">
        <f>H37-P37</f>
        <v>42600</v>
      </c>
      <c r="T37" s="125" t="s">
        <v>60</v>
      </c>
    </row>
    <row r="38" spans="1:20" ht="12.75" customHeight="1" hidden="1">
      <c r="A38" s="96" t="s">
        <v>11</v>
      </c>
      <c r="B38" s="49"/>
      <c r="C38" s="5" t="s">
        <v>31</v>
      </c>
      <c r="D38" s="7">
        <v>700</v>
      </c>
      <c r="E38" s="65" t="s">
        <v>41</v>
      </c>
      <c r="F38" s="8">
        <f>G38+H38</f>
        <v>863.158</v>
      </c>
      <c r="G38" s="8">
        <v>820</v>
      </c>
      <c r="H38" s="8">
        <v>43.158</v>
      </c>
      <c r="I38" s="65"/>
      <c r="J38" s="34"/>
      <c r="K38" s="65" t="s">
        <v>41</v>
      </c>
      <c r="L38" s="34"/>
      <c r="M38" s="34"/>
      <c r="N38" s="33"/>
      <c r="O38" s="34"/>
      <c r="P38" s="34"/>
      <c r="Q38" s="33"/>
      <c r="R38" s="34"/>
      <c r="S38" s="34"/>
      <c r="T38" s="82"/>
    </row>
    <row r="39" spans="1:20" ht="33.75" customHeight="1" hidden="1">
      <c r="A39" s="70" t="s">
        <v>2</v>
      </c>
      <c r="B39" s="43" t="s">
        <v>28</v>
      </c>
      <c r="C39" s="11" t="s">
        <v>2</v>
      </c>
      <c r="D39" s="12">
        <f>D45</f>
        <v>30000</v>
      </c>
      <c r="E39" s="13" t="str">
        <f>E45</f>
        <v>х</v>
      </c>
      <c r="F39" s="14">
        <f>F45</f>
        <v>3894.736</v>
      </c>
      <c r="G39" s="14">
        <f>G45</f>
        <v>3700</v>
      </c>
      <c r="H39" s="14">
        <f>H45</f>
        <v>194.736</v>
      </c>
      <c r="I39" s="15"/>
      <c r="J39" s="34"/>
      <c r="K39" s="13" t="s">
        <v>52</v>
      </c>
      <c r="L39" s="34"/>
      <c r="M39" s="34"/>
      <c r="N39" s="33"/>
      <c r="O39" s="34"/>
      <c r="P39" s="34"/>
      <c r="Q39" s="33"/>
      <c r="R39" s="34"/>
      <c r="S39" s="34"/>
      <c r="T39" s="82"/>
    </row>
    <row r="40" spans="1:20" ht="10.5" customHeight="1" hidden="1">
      <c r="A40" s="70"/>
      <c r="B40" s="53" t="s">
        <v>22</v>
      </c>
      <c r="C40" s="60"/>
      <c r="D40" s="60"/>
      <c r="E40" s="60"/>
      <c r="F40" s="61"/>
      <c r="G40" s="61"/>
      <c r="H40" s="61"/>
      <c r="I40" s="62"/>
      <c r="J40" s="31"/>
      <c r="K40" s="60"/>
      <c r="L40" s="31"/>
      <c r="M40" s="31"/>
      <c r="N40" s="31"/>
      <c r="O40" s="31"/>
      <c r="P40" s="31"/>
      <c r="Q40" s="31"/>
      <c r="R40" s="31"/>
      <c r="S40" s="31"/>
      <c r="T40" s="88"/>
    </row>
    <row r="41" spans="1:20" ht="27.75" customHeight="1" hidden="1">
      <c r="A41" s="70" t="s">
        <v>15</v>
      </c>
      <c r="B41" s="47" t="s">
        <v>13</v>
      </c>
      <c r="C41" s="6"/>
      <c r="D41" s="3"/>
      <c r="E41" s="3"/>
      <c r="F41" s="1"/>
      <c r="G41" s="1"/>
      <c r="H41" s="1"/>
      <c r="I41" s="10"/>
      <c r="J41" s="34"/>
      <c r="K41" s="9" t="s">
        <v>52</v>
      </c>
      <c r="L41" s="34"/>
      <c r="M41" s="34"/>
      <c r="N41" s="33"/>
      <c r="O41" s="34"/>
      <c r="P41" s="34"/>
      <c r="Q41" s="33"/>
      <c r="R41" s="34"/>
      <c r="S41" s="34"/>
      <c r="T41" s="82"/>
    </row>
    <row r="42" spans="1:20" ht="12" customHeight="1" hidden="1">
      <c r="A42" s="70"/>
      <c r="B42" s="53" t="s">
        <v>22</v>
      </c>
      <c r="C42" s="60"/>
      <c r="D42" s="60"/>
      <c r="E42" s="60"/>
      <c r="F42" s="61"/>
      <c r="G42" s="61"/>
      <c r="H42" s="61"/>
      <c r="I42" s="62"/>
      <c r="J42" s="62"/>
      <c r="K42" s="62"/>
      <c r="L42" s="31"/>
      <c r="M42" s="31"/>
      <c r="N42" s="31"/>
      <c r="O42" s="31"/>
      <c r="P42" s="31"/>
      <c r="Q42" s="31"/>
      <c r="R42" s="31"/>
      <c r="S42" s="31"/>
      <c r="T42" s="88"/>
    </row>
    <row r="43" spans="1:20" ht="12" customHeight="1" hidden="1">
      <c r="A43" s="95" t="s">
        <v>16</v>
      </c>
      <c r="B43" s="45"/>
      <c r="C43" s="5"/>
      <c r="D43" s="3"/>
      <c r="E43" s="3"/>
      <c r="F43" s="1"/>
      <c r="G43" s="1"/>
      <c r="H43" s="1"/>
      <c r="I43" s="10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82"/>
    </row>
    <row r="44" spans="1:20" ht="12" customHeight="1" hidden="1">
      <c r="A44" s="96" t="s">
        <v>17</v>
      </c>
      <c r="B44" s="49"/>
      <c r="C44" s="5"/>
      <c r="D44" s="3"/>
      <c r="E44" s="3"/>
      <c r="F44" s="1"/>
      <c r="G44" s="1"/>
      <c r="H44" s="1"/>
      <c r="I44" s="10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82"/>
    </row>
    <row r="45" spans="1:20" ht="26.25" customHeight="1" hidden="1">
      <c r="A45" s="70" t="s">
        <v>18</v>
      </c>
      <c r="B45" s="47" t="s">
        <v>14</v>
      </c>
      <c r="C45" s="11" t="s">
        <v>2</v>
      </c>
      <c r="D45" s="12">
        <f>SUM(D47:D48)</f>
        <v>30000</v>
      </c>
      <c r="E45" s="13" t="s">
        <v>52</v>
      </c>
      <c r="F45" s="14">
        <f>SUM(F47:F48)</f>
        <v>3894.736</v>
      </c>
      <c r="G45" s="14">
        <f>SUM(G47:G48)</f>
        <v>3700</v>
      </c>
      <c r="H45" s="14">
        <f>SUM(H47:H48)</f>
        <v>194.736</v>
      </c>
      <c r="I45" s="15"/>
      <c r="J45" s="34"/>
      <c r="K45" s="13" t="s">
        <v>52</v>
      </c>
      <c r="L45" s="34"/>
      <c r="M45" s="34"/>
      <c r="N45" s="33"/>
      <c r="O45" s="34"/>
      <c r="P45" s="34"/>
      <c r="Q45" s="33"/>
      <c r="R45" s="34"/>
      <c r="S45" s="34"/>
      <c r="T45" s="82"/>
    </row>
    <row r="46" spans="1:20" ht="12" customHeight="1" hidden="1">
      <c r="A46" s="70"/>
      <c r="B46" s="53" t="s">
        <v>22</v>
      </c>
      <c r="C46" s="60"/>
      <c r="D46" s="60"/>
      <c r="E46" s="60"/>
      <c r="F46" s="61"/>
      <c r="G46" s="61"/>
      <c r="H46" s="61"/>
      <c r="I46" s="62"/>
      <c r="J46" s="31"/>
      <c r="K46" s="60"/>
      <c r="L46" s="31"/>
      <c r="M46" s="31"/>
      <c r="N46" s="31"/>
      <c r="O46" s="31"/>
      <c r="P46" s="31"/>
      <c r="Q46" s="31"/>
      <c r="R46" s="31"/>
      <c r="S46" s="31"/>
      <c r="T46" s="88"/>
    </row>
    <row r="47" spans="1:20" ht="15" customHeight="1" hidden="1">
      <c r="A47" s="95" t="s">
        <v>19</v>
      </c>
      <c r="B47" s="45"/>
      <c r="C47" s="5" t="s">
        <v>1</v>
      </c>
      <c r="D47" s="7">
        <v>20000</v>
      </c>
      <c r="E47" s="9" t="s">
        <v>52</v>
      </c>
      <c r="F47" s="8">
        <f>G47+H47</f>
        <v>2421.052</v>
      </c>
      <c r="G47" s="8">
        <v>2300</v>
      </c>
      <c r="H47" s="8">
        <v>121.052</v>
      </c>
      <c r="I47" s="10"/>
      <c r="J47" s="35"/>
      <c r="K47" s="9" t="s">
        <v>52</v>
      </c>
      <c r="L47" s="36"/>
      <c r="M47" s="36"/>
      <c r="N47" s="37"/>
      <c r="O47" s="37"/>
      <c r="P47" s="37"/>
      <c r="Q47" s="37"/>
      <c r="R47" s="37"/>
      <c r="S47" s="37"/>
      <c r="T47" s="97"/>
    </row>
    <row r="48" spans="1:20" ht="15" customHeight="1" hidden="1" thickBot="1">
      <c r="A48" s="98" t="s">
        <v>20</v>
      </c>
      <c r="B48" s="99"/>
      <c r="C48" s="100" t="s">
        <v>1</v>
      </c>
      <c r="D48" s="17">
        <v>10000</v>
      </c>
      <c r="E48" s="18" t="s">
        <v>52</v>
      </c>
      <c r="F48" s="19">
        <f>G48+H48</f>
        <v>1473.684</v>
      </c>
      <c r="G48" s="19">
        <v>1400</v>
      </c>
      <c r="H48" s="19">
        <v>73.684</v>
      </c>
      <c r="I48" s="101"/>
      <c r="J48" s="102"/>
      <c r="K48" s="18" t="s">
        <v>52</v>
      </c>
      <c r="L48" s="103"/>
      <c r="M48" s="103"/>
      <c r="N48" s="104"/>
      <c r="O48" s="104"/>
      <c r="P48" s="104"/>
      <c r="Q48" s="104"/>
      <c r="R48" s="104"/>
      <c r="S48" s="104"/>
      <c r="T48" s="105"/>
    </row>
    <row r="49" spans="1:19" ht="13.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</row>
    <row r="50" spans="1:19" ht="9" customHeight="1">
      <c r="A50" s="38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1"/>
      <c r="R50" s="41"/>
      <c r="S50" s="41"/>
    </row>
    <row r="51" spans="2:9" s="25" customFormat="1" ht="14.25" customHeight="1">
      <c r="B51" s="126" t="s">
        <v>55</v>
      </c>
      <c r="C51" s="126"/>
      <c r="D51" s="126"/>
      <c r="E51" s="126"/>
      <c r="F51" s="126"/>
      <c r="G51" s="126"/>
      <c r="H51" s="126"/>
      <c r="I51" s="126"/>
    </row>
    <row r="52" spans="2:9" s="25" customFormat="1" ht="48" customHeight="1">
      <c r="B52" s="126"/>
      <c r="C52" s="126"/>
      <c r="D52" s="126"/>
      <c r="E52" s="126"/>
      <c r="F52" s="126"/>
      <c r="G52" s="126"/>
      <c r="H52" s="126"/>
      <c r="I52" s="126"/>
    </row>
    <row r="53" spans="1:20" s="25" customFormat="1" ht="15.75" customHeight="1">
      <c r="A53" s="111"/>
      <c r="B53" s="146" t="s">
        <v>53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</row>
    <row r="54" spans="1:20" s="25" customFormat="1" ht="15" customHeight="1">
      <c r="A54" s="111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</row>
    <row r="55" spans="1:20" s="25" customFormat="1" ht="6.75" customHeight="1">
      <c r="A55" s="111"/>
      <c r="B55" s="112"/>
      <c r="C55" s="112"/>
      <c r="D55" s="113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s="25" customFormat="1" ht="14.25">
      <c r="A56" s="111"/>
      <c r="B56" s="112"/>
      <c r="C56" s="26" t="s">
        <v>0</v>
      </c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ht="14.25" customHeight="1">
      <c r="A57" s="147" t="s">
        <v>58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</row>
  </sheetData>
  <sheetProtection/>
  <mergeCells count="23">
    <mergeCell ref="B51:I52"/>
    <mergeCell ref="T5:T7"/>
    <mergeCell ref="C6:E6"/>
    <mergeCell ref="A5:A7"/>
    <mergeCell ref="B5:B7"/>
    <mergeCell ref="C5:H5"/>
    <mergeCell ref="L6:M6"/>
    <mergeCell ref="K6:K7"/>
    <mergeCell ref="I5:M5"/>
    <mergeCell ref="B2:T3"/>
    <mergeCell ref="O6:P6"/>
    <mergeCell ref="Q6:Q7"/>
    <mergeCell ref="R6:S6"/>
    <mergeCell ref="B53:T54"/>
    <mergeCell ref="A57:T57"/>
    <mergeCell ref="N1:T1"/>
    <mergeCell ref="Q5:S5"/>
    <mergeCell ref="B4:G4"/>
    <mergeCell ref="N6:N7"/>
    <mergeCell ref="N5:P5"/>
    <mergeCell ref="G6:H6"/>
    <mergeCell ref="F6:F7"/>
    <mergeCell ref="I6:J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B1">
      <selection activeCell="K49" sqref="K49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6.875" style="0" customWidth="1"/>
    <col min="12" max="12" width="9.37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25390625" style="0" customWidth="1"/>
    <col min="17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36.75" customHeight="1">
      <c r="B1" s="72"/>
      <c r="C1" s="27"/>
      <c r="D1" s="27"/>
      <c r="E1" s="27"/>
      <c r="F1" s="27"/>
      <c r="G1" s="27"/>
      <c r="H1" s="28"/>
      <c r="I1" s="27"/>
      <c r="J1" s="27"/>
      <c r="K1" s="27"/>
      <c r="L1" s="27"/>
      <c r="M1" s="28"/>
      <c r="N1" s="148"/>
      <c r="O1" s="148"/>
      <c r="P1" s="148"/>
      <c r="Q1" s="148"/>
      <c r="R1" s="148"/>
      <c r="S1" s="148"/>
      <c r="T1" s="148"/>
    </row>
    <row r="2" spans="2:20" ht="12.75" customHeight="1">
      <c r="B2" s="145" t="s">
        <v>56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35.2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19" ht="10.5" customHeight="1" thickBot="1">
      <c r="B4" s="149"/>
      <c r="C4" s="149"/>
      <c r="D4" s="149"/>
      <c r="E4" s="149"/>
      <c r="F4" s="149"/>
      <c r="G4" s="14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ht="35.25" customHeight="1">
      <c r="A5" s="133" t="s">
        <v>33</v>
      </c>
      <c r="B5" s="136" t="s">
        <v>34</v>
      </c>
      <c r="C5" s="139" t="s">
        <v>50</v>
      </c>
      <c r="D5" s="140"/>
      <c r="E5" s="140"/>
      <c r="F5" s="140"/>
      <c r="G5" s="140"/>
      <c r="H5" s="141"/>
      <c r="I5" s="139" t="s">
        <v>35</v>
      </c>
      <c r="J5" s="140"/>
      <c r="K5" s="140"/>
      <c r="L5" s="140"/>
      <c r="M5" s="141"/>
      <c r="N5" s="139" t="s">
        <v>42</v>
      </c>
      <c r="O5" s="140"/>
      <c r="P5" s="141"/>
      <c r="Q5" s="139" t="s">
        <v>36</v>
      </c>
      <c r="R5" s="140"/>
      <c r="S5" s="141"/>
      <c r="T5" s="127" t="s">
        <v>37</v>
      </c>
    </row>
    <row r="6" spans="1:20" ht="30" customHeight="1">
      <c r="A6" s="134"/>
      <c r="B6" s="137"/>
      <c r="C6" s="130" t="s">
        <v>46</v>
      </c>
      <c r="D6" s="131"/>
      <c r="E6" s="132"/>
      <c r="F6" s="144" t="s">
        <v>38</v>
      </c>
      <c r="G6" s="142" t="s">
        <v>47</v>
      </c>
      <c r="H6" s="143"/>
      <c r="I6" s="150" t="s">
        <v>39</v>
      </c>
      <c r="J6" s="143"/>
      <c r="K6" s="144" t="s">
        <v>38</v>
      </c>
      <c r="L6" s="142" t="s">
        <v>47</v>
      </c>
      <c r="M6" s="143"/>
      <c r="N6" s="144" t="s">
        <v>38</v>
      </c>
      <c r="O6" s="142" t="s">
        <v>47</v>
      </c>
      <c r="P6" s="143"/>
      <c r="Q6" s="144" t="s">
        <v>38</v>
      </c>
      <c r="R6" s="142" t="s">
        <v>47</v>
      </c>
      <c r="S6" s="143"/>
      <c r="T6" s="128"/>
    </row>
    <row r="7" spans="1:20" ht="30.75" customHeight="1" thickBot="1">
      <c r="A7" s="135"/>
      <c r="B7" s="138"/>
      <c r="C7" s="106" t="s">
        <v>43</v>
      </c>
      <c r="D7" s="107" t="s">
        <v>3</v>
      </c>
      <c r="E7" s="107" t="s">
        <v>40</v>
      </c>
      <c r="F7" s="138"/>
      <c r="G7" s="55" t="s">
        <v>44</v>
      </c>
      <c r="H7" s="55" t="s">
        <v>45</v>
      </c>
      <c r="I7" s="107" t="s">
        <v>3</v>
      </c>
      <c r="J7" s="107" t="s">
        <v>40</v>
      </c>
      <c r="K7" s="138"/>
      <c r="L7" s="55" t="s">
        <v>44</v>
      </c>
      <c r="M7" s="55" t="s">
        <v>45</v>
      </c>
      <c r="N7" s="138"/>
      <c r="O7" s="55" t="s">
        <v>44</v>
      </c>
      <c r="P7" s="55" t="s">
        <v>45</v>
      </c>
      <c r="Q7" s="138"/>
      <c r="R7" s="55" t="s">
        <v>44</v>
      </c>
      <c r="S7" s="55" t="s">
        <v>45</v>
      </c>
      <c r="T7" s="129"/>
    </row>
    <row r="8" spans="1:20" ht="15.75" customHeight="1">
      <c r="A8" s="81">
        <v>1</v>
      </c>
      <c r="B8" s="33">
        <v>2</v>
      </c>
      <c r="C8" s="33">
        <v>3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82">
        <v>20</v>
      </c>
    </row>
    <row r="9" spans="1:20" ht="21" customHeight="1">
      <c r="A9" s="83"/>
      <c r="B9" s="54" t="s">
        <v>24</v>
      </c>
      <c r="C9" s="30" t="s">
        <v>41</v>
      </c>
      <c r="D9" s="30" t="s">
        <v>41</v>
      </c>
      <c r="E9" s="30" t="s">
        <v>41</v>
      </c>
      <c r="F9" s="108">
        <v>850763</v>
      </c>
      <c r="G9" s="108">
        <v>808163</v>
      </c>
      <c r="H9" s="108">
        <v>42600</v>
      </c>
      <c r="I9" s="30">
        <v>0</v>
      </c>
      <c r="J9" s="30" t="s">
        <v>41</v>
      </c>
      <c r="K9" s="32">
        <v>0</v>
      </c>
      <c r="L9" s="30">
        <v>0</v>
      </c>
      <c r="M9" s="30">
        <v>0</v>
      </c>
      <c r="N9" s="32">
        <v>0</v>
      </c>
      <c r="O9" s="30">
        <v>0</v>
      </c>
      <c r="P9" s="30">
        <v>0</v>
      </c>
      <c r="Q9" s="114">
        <f>F9-N9</f>
        <v>850763</v>
      </c>
      <c r="R9" s="115">
        <f>G9-O9</f>
        <v>808163</v>
      </c>
      <c r="S9" s="115">
        <f>H9-P9</f>
        <v>42600</v>
      </c>
      <c r="T9" s="80"/>
    </row>
    <row r="10" spans="1:20" ht="8.25" customHeight="1" thickBot="1">
      <c r="A10" s="84"/>
      <c r="B10" s="50" t="s">
        <v>32</v>
      </c>
      <c r="C10" s="17"/>
      <c r="D10" s="17"/>
      <c r="E10" s="17"/>
      <c r="F10" s="73"/>
      <c r="G10" s="73"/>
      <c r="H10" s="73"/>
      <c r="I10" s="51"/>
      <c r="J10" s="51"/>
      <c r="K10" s="51"/>
      <c r="L10" s="51"/>
      <c r="M10" s="51"/>
      <c r="N10" s="51"/>
      <c r="O10" s="51"/>
      <c r="P10" s="51"/>
      <c r="Q10" s="116"/>
      <c r="R10" s="116"/>
      <c r="S10" s="116"/>
      <c r="T10" s="85"/>
    </row>
    <row r="11" spans="1:20" ht="83.25" customHeight="1" hidden="1" thickBot="1">
      <c r="A11" s="86" t="s">
        <v>5</v>
      </c>
      <c r="B11" s="52" t="s">
        <v>49</v>
      </c>
      <c r="C11" s="68" t="s">
        <v>41</v>
      </c>
      <c r="D11" s="68" t="s">
        <v>41</v>
      </c>
      <c r="E11" s="63">
        <f>E15</f>
        <v>0</v>
      </c>
      <c r="F11" s="74">
        <f>F13+F14</f>
        <v>34210516</v>
      </c>
      <c r="G11" s="74">
        <f>G13+G14</f>
        <v>32500000</v>
      </c>
      <c r="H11" s="74">
        <f>H13+H14</f>
        <v>1710516</v>
      </c>
      <c r="I11" s="68" t="s">
        <v>41</v>
      </c>
      <c r="J11" s="32"/>
      <c r="K11" s="32"/>
      <c r="L11" s="32"/>
      <c r="M11" s="32"/>
      <c r="N11" s="32"/>
      <c r="O11" s="32"/>
      <c r="P11" s="32"/>
      <c r="Q11" s="117"/>
      <c r="R11" s="117"/>
      <c r="S11" s="117"/>
      <c r="T11" s="80"/>
    </row>
    <row r="12" spans="1:20" ht="10.5" customHeight="1" hidden="1" thickBot="1">
      <c r="A12" s="87"/>
      <c r="B12" s="53" t="s">
        <v>22</v>
      </c>
      <c r="C12" s="60"/>
      <c r="D12" s="60"/>
      <c r="E12" s="60"/>
      <c r="F12" s="75"/>
      <c r="G12" s="75"/>
      <c r="H12" s="75"/>
      <c r="I12" s="31"/>
      <c r="J12" s="31"/>
      <c r="K12" s="31"/>
      <c r="L12" s="31"/>
      <c r="M12" s="31"/>
      <c r="N12" s="31"/>
      <c r="O12" s="31"/>
      <c r="P12" s="31"/>
      <c r="Q12" s="118"/>
      <c r="R12" s="118"/>
      <c r="S12" s="118"/>
      <c r="T12" s="88"/>
    </row>
    <row r="13" spans="1:20" ht="12.75" customHeight="1" hidden="1" thickBot="1">
      <c r="A13" s="89" t="s">
        <v>1</v>
      </c>
      <c r="B13" s="44"/>
      <c r="C13" s="64" t="s">
        <v>41</v>
      </c>
      <c r="D13" s="64" t="s">
        <v>41</v>
      </c>
      <c r="E13" s="16" t="s">
        <v>30</v>
      </c>
      <c r="F13" s="76">
        <f>G13+H13</f>
        <v>10526316</v>
      </c>
      <c r="G13" s="76">
        <v>10000000</v>
      </c>
      <c r="H13" s="76">
        <v>526316</v>
      </c>
      <c r="I13" s="64" t="s">
        <v>41</v>
      </c>
      <c r="J13" s="33"/>
      <c r="K13" s="33"/>
      <c r="L13" s="33"/>
      <c r="M13" s="33"/>
      <c r="N13" s="33"/>
      <c r="O13" s="33"/>
      <c r="P13" s="33"/>
      <c r="Q13" s="119"/>
      <c r="R13" s="119"/>
      <c r="S13" s="119"/>
      <c r="T13" s="82"/>
    </row>
    <row r="14" spans="1:20" ht="12.75" customHeight="1" hidden="1" thickBot="1">
      <c r="A14" s="90">
        <v>2</v>
      </c>
      <c r="B14" s="46"/>
      <c r="C14" s="66" t="s">
        <v>41</v>
      </c>
      <c r="D14" s="66" t="s">
        <v>41</v>
      </c>
      <c r="E14" s="18">
        <v>7</v>
      </c>
      <c r="F14" s="73">
        <f>G14+H14</f>
        <v>23684200</v>
      </c>
      <c r="G14" s="73">
        <v>22500000</v>
      </c>
      <c r="H14" s="73">
        <v>1184200</v>
      </c>
      <c r="I14" s="66" t="s">
        <v>41</v>
      </c>
      <c r="J14" s="55"/>
      <c r="K14" s="56"/>
      <c r="L14" s="55"/>
      <c r="M14" s="55"/>
      <c r="N14" s="56"/>
      <c r="O14" s="55"/>
      <c r="P14" s="55"/>
      <c r="Q14" s="120"/>
      <c r="R14" s="121"/>
      <c r="S14" s="121"/>
      <c r="T14" s="91"/>
    </row>
    <row r="15" spans="1:20" ht="12.75" customHeight="1" hidden="1" thickBot="1">
      <c r="A15" s="90">
        <v>2</v>
      </c>
      <c r="B15" s="46"/>
      <c r="C15" s="66"/>
      <c r="D15" s="66"/>
      <c r="E15" s="18"/>
      <c r="F15" s="73"/>
      <c r="G15" s="73"/>
      <c r="H15" s="73"/>
      <c r="I15" s="66" t="s">
        <v>41</v>
      </c>
      <c r="J15" s="55"/>
      <c r="K15" s="56"/>
      <c r="L15" s="55"/>
      <c r="M15" s="55"/>
      <c r="N15" s="56"/>
      <c r="O15" s="55"/>
      <c r="P15" s="55"/>
      <c r="Q15" s="120"/>
      <c r="R15" s="121"/>
      <c r="S15" s="121"/>
      <c r="T15" s="91"/>
    </row>
    <row r="16" spans="1:20" ht="41.25" customHeight="1" hidden="1">
      <c r="A16" s="92" t="s">
        <v>23</v>
      </c>
      <c r="B16" s="52" t="s">
        <v>51</v>
      </c>
      <c r="C16" s="68" t="s">
        <v>41</v>
      </c>
      <c r="D16" s="57">
        <f>D18+D23</f>
        <v>93000</v>
      </c>
      <c r="E16" s="57">
        <f>E18+E23</f>
        <v>13.2</v>
      </c>
      <c r="F16" s="74">
        <f>F18+F23</f>
        <v>4600000</v>
      </c>
      <c r="G16" s="74">
        <f>G18+G23</f>
        <v>4370000</v>
      </c>
      <c r="H16" s="74">
        <f>H18+H23</f>
        <v>230000</v>
      </c>
      <c r="I16" s="32"/>
      <c r="J16" s="32"/>
      <c r="K16" s="32"/>
      <c r="L16" s="32"/>
      <c r="M16" s="32"/>
      <c r="N16" s="32"/>
      <c r="O16" s="32"/>
      <c r="P16" s="32"/>
      <c r="Q16" s="117"/>
      <c r="R16" s="117"/>
      <c r="S16" s="117"/>
      <c r="T16" s="80"/>
    </row>
    <row r="17" spans="1:20" ht="9" customHeight="1">
      <c r="A17" s="87"/>
      <c r="B17" s="59" t="s">
        <v>21</v>
      </c>
      <c r="C17" s="60"/>
      <c r="D17" s="60"/>
      <c r="E17" s="60"/>
      <c r="F17" s="75"/>
      <c r="G17" s="75"/>
      <c r="H17" s="75"/>
      <c r="I17" s="31"/>
      <c r="J17" s="31"/>
      <c r="K17" s="31"/>
      <c r="L17" s="31"/>
      <c r="M17" s="31"/>
      <c r="N17" s="31"/>
      <c r="O17" s="31"/>
      <c r="P17" s="31"/>
      <c r="Q17" s="118"/>
      <c r="R17" s="118"/>
      <c r="S17" s="118"/>
      <c r="T17" s="88"/>
    </row>
    <row r="18" spans="1:20" ht="0.75" customHeight="1">
      <c r="A18" s="93" t="s">
        <v>1</v>
      </c>
      <c r="B18" s="58" t="s">
        <v>48</v>
      </c>
      <c r="C18" s="69" t="s">
        <v>41</v>
      </c>
      <c r="D18" s="21">
        <v>33000</v>
      </c>
      <c r="E18" s="21">
        <v>4.7</v>
      </c>
      <c r="F18" s="77">
        <f>G18+H18</f>
        <v>2526316</v>
      </c>
      <c r="G18" s="77">
        <f>G20</f>
        <v>2400000</v>
      </c>
      <c r="H18" s="77">
        <f>H20</f>
        <v>126316</v>
      </c>
      <c r="I18" s="33"/>
      <c r="J18" s="33"/>
      <c r="K18" s="33"/>
      <c r="L18" s="33"/>
      <c r="M18" s="33"/>
      <c r="N18" s="33"/>
      <c r="O18" s="33"/>
      <c r="P18" s="33"/>
      <c r="Q18" s="119"/>
      <c r="R18" s="119"/>
      <c r="S18" s="119"/>
      <c r="T18" s="82"/>
    </row>
    <row r="19" spans="1:20" ht="11.25" customHeight="1" hidden="1">
      <c r="A19" s="89"/>
      <c r="B19" s="53" t="s">
        <v>22</v>
      </c>
      <c r="C19" s="60"/>
      <c r="D19" s="60"/>
      <c r="E19" s="60"/>
      <c r="F19" s="75"/>
      <c r="G19" s="75"/>
      <c r="H19" s="75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88"/>
    </row>
    <row r="20" spans="1:20" ht="11.25" customHeight="1" hidden="1">
      <c r="A20" s="89" t="s">
        <v>6</v>
      </c>
      <c r="B20" s="43"/>
      <c r="C20" s="64" t="s">
        <v>41</v>
      </c>
      <c r="D20" s="7">
        <v>33000</v>
      </c>
      <c r="E20" s="7">
        <v>4.7</v>
      </c>
      <c r="F20" s="78">
        <f>G20+H20</f>
        <v>2526316</v>
      </c>
      <c r="G20" s="78">
        <v>2400000</v>
      </c>
      <c r="H20" s="78">
        <v>126316</v>
      </c>
      <c r="I20" s="34"/>
      <c r="J20" s="34"/>
      <c r="K20" s="33"/>
      <c r="L20" s="34"/>
      <c r="M20" s="34"/>
      <c r="N20" s="33"/>
      <c r="O20" s="34"/>
      <c r="P20" s="34"/>
      <c r="Q20" s="119"/>
      <c r="R20" s="122"/>
      <c r="S20" s="122"/>
      <c r="T20" s="82"/>
    </row>
    <row r="21" spans="1:20" ht="11.25" customHeight="1" hidden="1">
      <c r="A21" s="89" t="s">
        <v>10</v>
      </c>
      <c r="B21" s="43"/>
      <c r="C21" s="64" t="s">
        <v>41</v>
      </c>
      <c r="D21" s="7"/>
      <c r="E21" s="7"/>
      <c r="F21" s="78"/>
      <c r="G21" s="78"/>
      <c r="H21" s="78"/>
      <c r="I21" s="34"/>
      <c r="J21" s="34"/>
      <c r="K21" s="33"/>
      <c r="L21" s="34"/>
      <c r="M21" s="34"/>
      <c r="N21" s="33"/>
      <c r="O21" s="34"/>
      <c r="P21" s="34"/>
      <c r="Q21" s="119"/>
      <c r="R21" s="122"/>
      <c r="S21" s="122"/>
      <c r="T21" s="82"/>
    </row>
    <row r="22" spans="1:20" ht="11.25" customHeight="1" hidden="1">
      <c r="A22" s="89" t="s">
        <v>26</v>
      </c>
      <c r="B22" s="43"/>
      <c r="C22" s="64" t="s">
        <v>41</v>
      </c>
      <c r="D22" s="7"/>
      <c r="E22" s="7"/>
      <c r="F22" s="78"/>
      <c r="G22" s="78"/>
      <c r="H22" s="78"/>
      <c r="I22" s="34"/>
      <c r="J22" s="34"/>
      <c r="K22" s="33"/>
      <c r="L22" s="34"/>
      <c r="M22" s="34"/>
      <c r="N22" s="33"/>
      <c r="O22" s="34"/>
      <c r="P22" s="34"/>
      <c r="Q22" s="119"/>
      <c r="R22" s="122"/>
      <c r="S22" s="122"/>
      <c r="T22" s="82"/>
    </row>
    <row r="23" spans="1:20" ht="15" customHeight="1" hidden="1">
      <c r="A23" s="93" t="s">
        <v>2</v>
      </c>
      <c r="B23" s="47" t="s">
        <v>25</v>
      </c>
      <c r="C23" s="69" t="s">
        <v>41</v>
      </c>
      <c r="D23" s="20">
        <f>D25+D26</f>
        <v>60000</v>
      </c>
      <c r="E23" s="20">
        <f>E25+E26</f>
        <v>8.5</v>
      </c>
      <c r="F23" s="79">
        <f>F25+F26</f>
        <v>2073684</v>
      </c>
      <c r="G23" s="79">
        <f>G25+G26</f>
        <v>1970000</v>
      </c>
      <c r="H23" s="79">
        <f>H25+H26</f>
        <v>103684</v>
      </c>
      <c r="I23" s="34"/>
      <c r="J23" s="34"/>
      <c r="K23" s="33"/>
      <c r="L23" s="34"/>
      <c r="M23" s="34"/>
      <c r="N23" s="33"/>
      <c r="O23" s="34"/>
      <c r="P23" s="34"/>
      <c r="Q23" s="119"/>
      <c r="R23" s="122"/>
      <c r="S23" s="122"/>
      <c r="T23" s="82"/>
    </row>
    <row r="24" spans="1:20" ht="12" customHeight="1" hidden="1">
      <c r="A24" s="89"/>
      <c r="B24" s="53" t="s">
        <v>22</v>
      </c>
      <c r="C24" s="60"/>
      <c r="D24" s="60"/>
      <c r="E24" s="60"/>
      <c r="F24" s="75"/>
      <c r="G24" s="75"/>
      <c r="H24" s="75"/>
      <c r="I24" s="31"/>
      <c r="J24" s="31"/>
      <c r="K24" s="31"/>
      <c r="L24" s="31"/>
      <c r="M24" s="31"/>
      <c r="N24" s="31"/>
      <c r="O24" s="31"/>
      <c r="P24" s="31"/>
      <c r="Q24" s="118"/>
      <c r="R24" s="118"/>
      <c r="S24" s="118"/>
      <c r="T24" s="88"/>
    </row>
    <row r="25" spans="1:20" ht="12" customHeight="1" hidden="1">
      <c r="A25" s="89" t="s">
        <v>15</v>
      </c>
      <c r="B25" s="48"/>
      <c r="C25" s="65" t="s">
        <v>41</v>
      </c>
      <c r="D25" s="7">
        <v>35000</v>
      </c>
      <c r="E25" s="9">
        <v>5</v>
      </c>
      <c r="F25" s="78">
        <f>G25+H25</f>
        <v>1073684</v>
      </c>
      <c r="G25" s="78">
        <v>1020000</v>
      </c>
      <c r="H25" s="78">
        <v>53684</v>
      </c>
      <c r="I25" s="34"/>
      <c r="J25" s="34"/>
      <c r="K25" s="33"/>
      <c r="L25" s="34"/>
      <c r="M25" s="34"/>
      <c r="N25" s="33"/>
      <c r="O25" s="34"/>
      <c r="P25" s="34"/>
      <c r="Q25" s="119"/>
      <c r="R25" s="122"/>
      <c r="S25" s="122"/>
      <c r="T25" s="82"/>
    </row>
    <row r="26" spans="1:20" ht="12" customHeight="1" hidden="1" thickBot="1">
      <c r="A26" s="90" t="s">
        <v>18</v>
      </c>
      <c r="B26" s="46"/>
      <c r="C26" s="66" t="s">
        <v>41</v>
      </c>
      <c r="D26" s="17">
        <v>25000</v>
      </c>
      <c r="E26" s="18">
        <v>3.5</v>
      </c>
      <c r="F26" s="73">
        <f>G26+H26</f>
        <v>1000000</v>
      </c>
      <c r="G26" s="73">
        <v>950000</v>
      </c>
      <c r="H26" s="73">
        <v>50000</v>
      </c>
      <c r="I26" s="55"/>
      <c r="J26" s="55"/>
      <c r="K26" s="56"/>
      <c r="L26" s="55"/>
      <c r="M26" s="55"/>
      <c r="N26" s="56"/>
      <c r="O26" s="55"/>
      <c r="P26" s="55"/>
      <c r="Q26" s="120"/>
      <c r="R26" s="121"/>
      <c r="S26" s="121"/>
      <c r="T26" s="91"/>
    </row>
    <row r="27" spans="1:20" ht="42" customHeight="1">
      <c r="A27" s="86" t="s">
        <v>5</v>
      </c>
      <c r="B27" s="44" t="s">
        <v>4</v>
      </c>
      <c r="C27" s="22">
        <f>C29+C45</f>
        <v>7</v>
      </c>
      <c r="D27" s="23">
        <v>781</v>
      </c>
      <c r="E27" s="24" t="str">
        <f>E45</f>
        <v>х</v>
      </c>
      <c r="F27" s="108">
        <v>850763</v>
      </c>
      <c r="G27" s="108">
        <v>808163</v>
      </c>
      <c r="H27" s="108">
        <v>42600</v>
      </c>
      <c r="I27" s="94"/>
      <c r="J27" s="33"/>
      <c r="K27" s="71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123">
        <f>F27-N27</f>
        <v>850763</v>
      </c>
      <c r="R27" s="123">
        <f>G27-O27</f>
        <v>808163</v>
      </c>
      <c r="S27" s="123">
        <f>H27-P27</f>
        <v>42600</v>
      </c>
      <c r="T27" s="82"/>
    </row>
    <row r="28" spans="1:20" ht="8.25" customHeight="1">
      <c r="A28" s="70"/>
      <c r="B28" s="53" t="s">
        <v>22</v>
      </c>
      <c r="C28" s="60"/>
      <c r="D28" s="60"/>
      <c r="E28" s="60"/>
      <c r="F28" s="61"/>
      <c r="G28" s="61"/>
      <c r="H28" s="61"/>
      <c r="I28" s="62"/>
      <c r="J28" s="31"/>
      <c r="K28" s="31"/>
      <c r="L28" s="31"/>
      <c r="M28" s="31"/>
      <c r="N28" s="31"/>
      <c r="O28" s="31"/>
      <c r="P28" s="31"/>
      <c r="Q28" s="118"/>
      <c r="R28" s="118"/>
      <c r="S28" s="118"/>
      <c r="T28" s="88"/>
    </row>
    <row r="29" spans="1:20" ht="0.75" customHeight="1">
      <c r="A29" s="70" t="s">
        <v>1</v>
      </c>
      <c r="B29" s="43" t="s">
        <v>27</v>
      </c>
      <c r="C29" s="6" t="s">
        <v>29</v>
      </c>
      <c r="D29" s="12">
        <v>1300</v>
      </c>
      <c r="E29" s="67" t="s">
        <v>41</v>
      </c>
      <c r="F29" s="14">
        <f>F35</f>
        <v>850763</v>
      </c>
      <c r="G29" s="14">
        <f>G35</f>
        <v>808163</v>
      </c>
      <c r="H29" s="14">
        <f>H35</f>
        <v>42600</v>
      </c>
      <c r="I29" s="65"/>
      <c r="J29" s="34"/>
      <c r="K29" s="67" t="s">
        <v>41</v>
      </c>
      <c r="L29" s="34"/>
      <c r="M29" s="34"/>
      <c r="N29" s="33"/>
      <c r="O29" s="34"/>
      <c r="P29" s="34"/>
      <c r="Q29" s="119"/>
      <c r="R29" s="122"/>
      <c r="S29" s="122"/>
      <c r="T29" s="82"/>
    </row>
    <row r="30" spans="1:20" ht="9" customHeight="1" hidden="1">
      <c r="A30" s="70"/>
      <c r="B30" s="53" t="s">
        <v>22</v>
      </c>
      <c r="C30" s="60"/>
      <c r="D30" s="60"/>
      <c r="E30" s="60"/>
      <c r="F30" s="61"/>
      <c r="G30" s="61"/>
      <c r="H30" s="61"/>
      <c r="I30" s="60"/>
      <c r="J30" s="31"/>
      <c r="K30" s="60"/>
      <c r="L30" s="31"/>
      <c r="M30" s="31"/>
      <c r="N30" s="31"/>
      <c r="O30" s="31"/>
      <c r="P30" s="31"/>
      <c r="Q30" s="118"/>
      <c r="R30" s="118"/>
      <c r="S30" s="118"/>
      <c r="T30" s="88"/>
    </row>
    <row r="31" spans="1:20" ht="22.5" customHeight="1" hidden="1">
      <c r="A31" s="70" t="s">
        <v>6</v>
      </c>
      <c r="B31" s="47" t="s">
        <v>9</v>
      </c>
      <c r="C31" s="3"/>
      <c r="D31" s="3"/>
      <c r="E31" s="67" t="s">
        <v>41</v>
      </c>
      <c r="F31" s="1"/>
      <c r="G31" s="1"/>
      <c r="H31" s="1"/>
      <c r="I31" s="65"/>
      <c r="J31" s="34"/>
      <c r="K31" s="67" t="s">
        <v>41</v>
      </c>
      <c r="L31" s="34"/>
      <c r="M31" s="34"/>
      <c r="N31" s="33"/>
      <c r="O31" s="34"/>
      <c r="P31" s="34"/>
      <c r="Q31" s="119"/>
      <c r="R31" s="122"/>
      <c r="S31" s="122"/>
      <c r="T31" s="82"/>
    </row>
    <row r="32" spans="1:20" ht="9.75" customHeight="1" hidden="1">
      <c r="A32" s="70"/>
      <c r="B32" s="53" t="s">
        <v>22</v>
      </c>
      <c r="C32" s="60"/>
      <c r="D32" s="60"/>
      <c r="E32" s="60"/>
      <c r="F32" s="61"/>
      <c r="G32" s="61"/>
      <c r="H32" s="61"/>
      <c r="I32" s="60"/>
      <c r="J32" s="31"/>
      <c r="K32" s="60"/>
      <c r="L32" s="31"/>
      <c r="M32" s="31"/>
      <c r="N32" s="31"/>
      <c r="O32" s="31"/>
      <c r="P32" s="31"/>
      <c r="Q32" s="118"/>
      <c r="R32" s="118"/>
      <c r="S32" s="118"/>
      <c r="T32" s="88"/>
    </row>
    <row r="33" spans="1:20" ht="9.75" customHeight="1" hidden="1">
      <c r="A33" s="95" t="s">
        <v>7</v>
      </c>
      <c r="B33" s="45"/>
      <c r="C33" s="4"/>
      <c r="D33" s="4"/>
      <c r="E33" s="65" t="s">
        <v>41</v>
      </c>
      <c r="F33" s="2"/>
      <c r="G33" s="2"/>
      <c r="H33" s="2"/>
      <c r="I33" s="65"/>
      <c r="J33" s="34"/>
      <c r="K33" s="65" t="s">
        <v>41</v>
      </c>
      <c r="L33" s="34"/>
      <c r="M33" s="34"/>
      <c r="N33" s="33"/>
      <c r="O33" s="34"/>
      <c r="P33" s="34"/>
      <c r="Q33" s="119"/>
      <c r="R33" s="122"/>
      <c r="S33" s="122"/>
      <c r="T33" s="82"/>
    </row>
    <row r="34" spans="1:20" ht="22.5" hidden="1">
      <c r="A34" s="96" t="s">
        <v>8</v>
      </c>
      <c r="B34" s="49"/>
      <c r="C34" s="3"/>
      <c r="D34" s="3"/>
      <c r="E34" s="65" t="s">
        <v>41</v>
      </c>
      <c r="F34" s="1"/>
      <c r="G34" s="1"/>
      <c r="H34" s="1"/>
      <c r="I34" s="65"/>
      <c r="J34" s="34"/>
      <c r="K34" s="65" t="s">
        <v>41</v>
      </c>
      <c r="L34" s="34"/>
      <c r="M34" s="34"/>
      <c r="N34" s="33"/>
      <c r="O34" s="34"/>
      <c r="P34" s="34"/>
      <c r="Q34" s="119"/>
      <c r="R34" s="122"/>
      <c r="S34" s="122"/>
      <c r="T34" s="82"/>
    </row>
    <row r="35" spans="1:20" ht="19.5" customHeight="1">
      <c r="A35" s="70" t="s">
        <v>6</v>
      </c>
      <c r="B35" s="47" t="s">
        <v>12</v>
      </c>
      <c r="C35" s="6" t="s">
        <v>29</v>
      </c>
      <c r="D35" s="12">
        <v>781</v>
      </c>
      <c r="E35" s="67" t="s">
        <v>41</v>
      </c>
      <c r="F35" s="110">
        <v>850763</v>
      </c>
      <c r="G35" s="109">
        <v>808163</v>
      </c>
      <c r="H35" s="110">
        <v>42600</v>
      </c>
      <c r="I35" s="65"/>
      <c r="J35" s="34"/>
      <c r="K35" s="67">
        <v>0</v>
      </c>
      <c r="L35" s="34">
        <v>0</v>
      </c>
      <c r="M35" s="34">
        <v>0</v>
      </c>
      <c r="N35" s="33">
        <v>0</v>
      </c>
      <c r="O35" s="34">
        <v>0</v>
      </c>
      <c r="P35" s="34">
        <v>0</v>
      </c>
      <c r="Q35" s="123">
        <f>F35-N35</f>
        <v>850763</v>
      </c>
      <c r="R35" s="124">
        <f>G35-O35</f>
        <v>808163</v>
      </c>
      <c r="S35" s="124">
        <f>H35-P35</f>
        <v>42600</v>
      </c>
      <c r="T35" s="82"/>
    </row>
    <row r="36" spans="1:20" ht="9" customHeight="1">
      <c r="A36" s="70"/>
      <c r="B36" s="53" t="s">
        <v>22</v>
      </c>
      <c r="C36" s="60"/>
      <c r="D36" s="60"/>
      <c r="E36" s="60"/>
      <c r="F36" s="61"/>
      <c r="G36" s="61"/>
      <c r="H36" s="61"/>
      <c r="I36" s="60"/>
      <c r="J36" s="31"/>
      <c r="K36" s="60"/>
      <c r="L36" s="31"/>
      <c r="M36" s="31"/>
      <c r="N36" s="31"/>
      <c r="O36" s="31"/>
      <c r="P36" s="31"/>
      <c r="Q36" s="118"/>
      <c r="R36" s="118"/>
      <c r="S36" s="118"/>
      <c r="T36" s="88"/>
    </row>
    <row r="37" spans="1:20" ht="27" customHeight="1">
      <c r="A37" s="95" t="s">
        <v>7</v>
      </c>
      <c r="B37" s="45" t="s">
        <v>54</v>
      </c>
      <c r="C37" s="5" t="s">
        <v>1</v>
      </c>
      <c r="D37" s="7">
        <v>781</v>
      </c>
      <c r="E37" s="65" t="s">
        <v>41</v>
      </c>
      <c r="F37" s="78">
        <v>850763</v>
      </c>
      <c r="G37" s="78">
        <v>808163</v>
      </c>
      <c r="H37" s="78">
        <v>42600</v>
      </c>
      <c r="I37" s="65"/>
      <c r="J37" s="34"/>
      <c r="K37" s="65">
        <v>0</v>
      </c>
      <c r="L37" s="34">
        <v>0</v>
      </c>
      <c r="M37" s="34">
        <v>0</v>
      </c>
      <c r="N37" s="33">
        <v>0</v>
      </c>
      <c r="O37" s="34">
        <v>0</v>
      </c>
      <c r="P37" s="34">
        <v>0</v>
      </c>
      <c r="Q37" s="123">
        <f>F37-N37</f>
        <v>850763</v>
      </c>
      <c r="R37" s="124">
        <f>G37-O37</f>
        <v>808163</v>
      </c>
      <c r="S37" s="124">
        <f>H37-P37</f>
        <v>42600</v>
      </c>
      <c r="T37" s="125" t="s">
        <v>61</v>
      </c>
    </row>
    <row r="38" spans="1:20" ht="12.75" customHeight="1" hidden="1">
      <c r="A38" s="96" t="s">
        <v>11</v>
      </c>
      <c r="B38" s="49"/>
      <c r="C38" s="5" t="s">
        <v>31</v>
      </c>
      <c r="D38" s="7">
        <v>700</v>
      </c>
      <c r="E38" s="65" t="s">
        <v>41</v>
      </c>
      <c r="F38" s="8">
        <f>G38+H38</f>
        <v>863.158</v>
      </c>
      <c r="G38" s="8">
        <v>820</v>
      </c>
      <c r="H38" s="8">
        <v>43.158</v>
      </c>
      <c r="I38" s="65"/>
      <c r="J38" s="34"/>
      <c r="K38" s="65" t="s">
        <v>41</v>
      </c>
      <c r="L38" s="34"/>
      <c r="M38" s="34"/>
      <c r="N38" s="33"/>
      <c r="O38" s="34"/>
      <c r="P38" s="34"/>
      <c r="Q38" s="33"/>
      <c r="R38" s="34"/>
      <c r="S38" s="34"/>
      <c r="T38" s="82"/>
    </row>
    <row r="39" spans="1:20" ht="33.75" customHeight="1" hidden="1">
      <c r="A39" s="70" t="s">
        <v>2</v>
      </c>
      <c r="B39" s="43" t="s">
        <v>28</v>
      </c>
      <c r="C39" s="11" t="s">
        <v>2</v>
      </c>
      <c r="D39" s="12">
        <f>D45</f>
        <v>30000</v>
      </c>
      <c r="E39" s="13" t="str">
        <f>E45</f>
        <v>х</v>
      </c>
      <c r="F39" s="14">
        <f>F45</f>
        <v>3894.736</v>
      </c>
      <c r="G39" s="14">
        <f>G45</f>
        <v>3700</v>
      </c>
      <c r="H39" s="14">
        <f>H45</f>
        <v>194.736</v>
      </c>
      <c r="I39" s="15"/>
      <c r="J39" s="34"/>
      <c r="K39" s="13" t="s">
        <v>52</v>
      </c>
      <c r="L39" s="34"/>
      <c r="M39" s="34"/>
      <c r="N39" s="33"/>
      <c r="O39" s="34"/>
      <c r="P39" s="34"/>
      <c r="Q39" s="33"/>
      <c r="R39" s="34"/>
      <c r="S39" s="34"/>
      <c r="T39" s="82"/>
    </row>
    <row r="40" spans="1:20" ht="10.5" customHeight="1" hidden="1">
      <c r="A40" s="70"/>
      <c r="B40" s="53" t="s">
        <v>22</v>
      </c>
      <c r="C40" s="60"/>
      <c r="D40" s="60"/>
      <c r="E40" s="60"/>
      <c r="F40" s="61"/>
      <c r="G40" s="61"/>
      <c r="H40" s="61"/>
      <c r="I40" s="62"/>
      <c r="J40" s="31"/>
      <c r="K40" s="60"/>
      <c r="L40" s="31"/>
      <c r="M40" s="31"/>
      <c r="N40" s="31"/>
      <c r="O40" s="31"/>
      <c r="P40" s="31"/>
      <c r="Q40" s="31"/>
      <c r="R40" s="31"/>
      <c r="S40" s="31"/>
      <c r="T40" s="88"/>
    </row>
    <row r="41" spans="1:20" ht="27.75" customHeight="1" hidden="1">
      <c r="A41" s="70" t="s">
        <v>15</v>
      </c>
      <c r="B41" s="47" t="s">
        <v>13</v>
      </c>
      <c r="C41" s="6"/>
      <c r="D41" s="3"/>
      <c r="E41" s="3"/>
      <c r="F41" s="1"/>
      <c r="G41" s="1"/>
      <c r="H41" s="1"/>
      <c r="I41" s="10"/>
      <c r="J41" s="34"/>
      <c r="K41" s="9" t="s">
        <v>52</v>
      </c>
      <c r="L41" s="34"/>
      <c r="M41" s="34"/>
      <c r="N41" s="33"/>
      <c r="O41" s="34"/>
      <c r="P41" s="34"/>
      <c r="Q41" s="33"/>
      <c r="R41" s="34"/>
      <c r="S41" s="34"/>
      <c r="T41" s="82"/>
    </row>
    <row r="42" spans="1:20" ht="12" customHeight="1" hidden="1">
      <c r="A42" s="70"/>
      <c r="B42" s="53" t="s">
        <v>22</v>
      </c>
      <c r="C42" s="60"/>
      <c r="D42" s="60"/>
      <c r="E42" s="60"/>
      <c r="F42" s="61"/>
      <c r="G42" s="61"/>
      <c r="H42" s="61"/>
      <c r="I42" s="62"/>
      <c r="J42" s="62"/>
      <c r="K42" s="62"/>
      <c r="L42" s="31"/>
      <c r="M42" s="31"/>
      <c r="N42" s="31"/>
      <c r="O42" s="31"/>
      <c r="P42" s="31"/>
      <c r="Q42" s="31"/>
      <c r="R42" s="31"/>
      <c r="S42" s="31"/>
      <c r="T42" s="88"/>
    </row>
    <row r="43" spans="1:20" ht="12" customHeight="1" hidden="1">
      <c r="A43" s="95" t="s">
        <v>16</v>
      </c>
      <c r="B43" s="45"/>
      <c r="C43" s="5"/>
      <c r="D43" s="3"/>
      <c r="E43" s="3"/>
      <c r="F43" s="1"/>
      <c r="G43" s="1"/>
      <c r="H43" s="1"/>
      <c r="I43" s="10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82"/>
    </row>
    <row r="44" spans="1:20" ht="12" customHeight="1" hidden="1">
      <c r="A44" s="96" t="s">
        <v>17</v>
      </c>
      <c r="B44" s="49"/>
      <c r="C44" s="5"/>
      <c r="D44" s="3"/>
      <c r="E44" s="3"/>
      <c r="F44" s="1"/>
      <c r="G44" s="1"/>
      <c r="H44" s="1"/>
      <c r="I44" s="10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82"/>
    </row>
    <row r="45" spans="1:20" ht="26.25" customHeight="1" hidden="1">
      <c r="A45" s="70" t="s">
        <v>18</v>
      </c>
      <c r="B45" s="47" t="s">
        <v>14</v>
      </c>
      <c r="C45" s="11" t="s">
        <v>2</v>
      </c>
      <c r="D45" s="12">
        <f>SUM(D47:D48)</f>
        <v>30000</v>
      </c>
      <c r="E45" s="13" t="s">
        <v>52</v>
      </c>
      <c r="F45" s="14">
        <f>SUM(F47:F48)</f>
        <v>3894.736</v>
      </c>
      <c r="G45" s="14">
        <f>SUM(G47:G48)</f>
        <v>3700</v>
      </c>
      <c r="H45" s="14">
        <f>SUM(H47:H48)</f>
        <v>194.736</v>
      </c>
      <c r="I45" s="15"/>
      <c r="J45" s="34"/>
      <c r="K45" s="13" t="s">
        <v>52</v>
      </c>
      <c r="L45" s="34"/>
      <c r="M45" s="34"/>
      <c r="N45" s="33"/>
      <c r="O45" s="34"/>
      <c r="P45" s="34"/>
      <c r="Q45" s="33"/>
      <c r="R45" s="34"/>
      <c r="S45" s="34"/>
      <c r="T45" s="82"/>
    </row>
    <row r="46" spans="1:20" ht="12" customHeight="1" hidden="1">
      <c r="A46" s="70"/>
      <c r="B46" s="53" t="s">
        <v>22</v>
      </c>
      <c r="C46" s="60"/>
      <c r="D46" s="60"/>
      <c r="E46" s="60"/>
      <c r="F46" s="61"/>
      <c r="G46" s="61"/>
      <c r="H46" s="61"/>
      <c r="I46" s="62"/>
      <c r="J46" s="31"/>
      <c r="K46" s="60"/>
      <c r="L46" s="31"/>
      <c r="M46" s="31"/>
      <c r="N46" s="31"/>
      <c r="O46" s="31"/>
      <c r="P46" s="31"/>
      <c r="Q46" s="31"/>
      <c r="R46" s="31"/>
      <c r="S46" s="31"/>
      <c r="T46" s="88"/>
    </row>
    <row r="47" spans="1:20" ht="15" customHeight="1" hidden="1">
      <c r="A47" s="95" t="s">
        <v>19</v>
      </c>
      <c r="B47" s="45"/>
      <c r="C47" s="5" t="s">
        <v>1</v>
      </c>
      <c r="D47" s="7">
        <v>20000</v>
      </c>
      <c r="E47" s="9" t="s">
        <v>52</v>
      </c>
      <c r="F47" s="8">
        <f>G47+H47</f>
        <v>2421.052</v>
      </c>
      <c r="G47" s="8">
        <v>2300</v>
      </c>
      <c r="H47" s="8">
        <v>121.052</v>
      </c>
      <c r="I47" s="10"/>
      <c r="J47" s="35"/>
      <c r="K47" s="9" t="s">
        <v>52</v>
      </c>
      <c r="L47" s="36"/>
      <c r="M47" s="36"/>
      <c r="N47" s="37"/>
      <c r="O47" s="37"/>
      <c r="P47" s="37"/>
      <c r="Q47" s="37"/>
      <c r="R47" s="37"/>
      <c r="S47" s="37"/>
      <c r="T47" s="97"/>
    </row>
    <row r="48" spans="1:20" ht="15" customHeight="1" hidden="1" thickBot="1">
      <c r="A48" s="98" t="s">
        <v>20</v>
      </c>
      <c r="B48" s="99"/>
      <c r="C48" s="100" t="s">
        <v>1</v>
      </c>
      <c r="D48" s="17">
        <v>10000</v>
      </c>
      <c r="E48" s="18" t="s">
        <v>52</v>
      </c>
      <c r="F48" s="19">
        <f>G48+H48</f>
        <v>1473.684</v>
      </c>
      <c r="G48" s="19">
        <v>1400</v>
      </c>
      <c r="H48" s="19">
        <v>73.684</v>
      </c>
      <c r="I48" s="101"/>
      <c r="J48" s="102"/>
      <c r="K48" s="18" t="s">
        <v>52</v>
      </c>
      <c r="L48" s="103"/>
      <c r="M48" s="103"/>
      <c r="N48" s="104"/>
      <c r="O48" s="104"/>
      <c r="P48" s="104"/>
      <c r="Q48" s="104"/>
      <c r="R48" s="104"/>
      <c r="S48" s="104"/>
      <c r="T48" s="105"/>
    </row>
    <row r="49" spans="1:19" ht="13.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</row>
    <row r="50" spans="1:19" ht="9" customHeight="1">
      <c r="A50" s="38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1"/>
      <c r="R50" s="41"/>
      <c r="S50" s="41"/>
    </row>
    <row r="51" spans="2:9" s="25" customFormat="1" ht="14.25" customHeight="1">
      <c r="B51" s="126" t="s">
        <v>55</v>
      </c>
      <c r="C51" s="126"/>
      <c r="D51" s="126"/>
      <c r="E51" s="126"/>
      <c r="F51" s="126"/>
      <c r="G51" s="126"/>
      <c r="H51" s="126"/>
      <c r="I51" s="126"/>
    </row>
    <row r="52" spans="2:9" s="25" customFormat="1" ht="48" customHeight="1">
      <c r="B52" s="126"/>
      <c r="C52" s="126"/>
      <c r="D52" s="126"/>
      <c r="E52" s="126"/>
      <c r="F52" s="126"/>
      <c r="G52" s="126"/>
      <c r="H52" s="126"/>
      <c r="I52" s="126"/>
    </row>
    <row r="53" spans="1:20" s="25" customFormat="1" ht="15.75" customHeight="1">
      <c r="A53" s="111"/>
      <c r="B53" s="146" t="s">
        <v>53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</row>
    <row r="54" spans="1:20" s="25" customFormat="1" ht="15" customHeight="1">
      <c r="A54" s="111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</row>
    <row r="55" spans="1:20" s="25" customFormat="1" ht="6.75" customHeight="1">
      <c r="A55" s="111"/>
      <c r="B55" s="112"/>
      <c r="C55" s="112"/>
      <c r="D55" s="113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s="25" customFormat="1" ht="14.25">
      <c r="A56" s="111"/>
      <c r="B56" s="112"/>
      <c r="C56" s="26" t="s">
        <v>0</v>
      </c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ht="14.25" customHeight="1">
      <c r="A57" s="147" t="s">
        <v>58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</row>
  </sheetData>
  <sheetProtection/>
  <mergeCells count="23">
    <mergeCell ref="B53:T54"/>
    <mergeCell ref="A57:T57"/>
    <mergeCell ref="N1:T1"/>
    <mergeCell ref="Q5:S5"/>
    <mergeCell ref="B4:G4"/>
    <mergeCell ref="N6:N7"/>
    <mergeCell ref="N5:P5"/>
    <mergeCell ref="G6:H6"/>
    <mergeCell ref="F6:F7"/>
    <mergeCell ref="I6:J6"/>
    <mergeCell ref="B2:T3"/>
    <mergeCell ref="O6:P6"/>
    <mergeCell ref="Q6:Q7"/>
    <mergeCell ref="R6:S6"/>
    <mergeCell ref="B51:I52"/>
    <mergeCell ref="T5:T7"/>
    <mergeCell ref="C6:E6"/>
    <mergeCell ref="A5:A7"/>
    <mergeCell ref="B5:B7"/>
    <mergeCell ref="C5:H5"/>
    <mergeCell ref="L6:M6"/>
    <mergeCell ref="K6:K7"/>
    <mergeCell ref="I5:M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gor-9</cp:lastModifiedBy>
  <cp:lastPrinted>2014-10-01T07:48:55Z</cp:lastPrinted>
  <dcterms:created xsi:type="dcterms:W3CDTF">2004-12-20T06:56:27Z</dcterms:created>
  <dcterms:modified xsi:type="dcterms:W3CDTF">2014-10-03T08:15:24Z</dcterms:modified>
  <cp:category/>
  <cp:version/>
  <cp:contentType/>
  <cp:contentStatus/>
</cp:coreProperties>
</file>