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'Свод'!$C$2:$AC$82</definedName>
  </definedNames>
  <calcPr fullCalcOnLoad="1"/>
</workbook>
</file>

<file path=xl/sharedStrings.xml><?xml version="1.0" encoding="utf-8"?>
<sst xmlns="http://schemas.openxmlformats.org/spreadsheetml/2006/main" count="1048" uniqueCount="1035">
  <si>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</si>
  <si>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</si>
  <si>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</si>
  <si>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</si>
  <si>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</si>
  <si>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</si>
  <si>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TABLENAME=UTBL_OBJ1000368|FIELDS=D_KA1,D_KA2|VALUES=3000644,3000616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</si>
  <si>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</si>
  <si>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</si>
  <si>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</si>
  <si>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</si>
  <si>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</si>
  <si>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</si>
  <si>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</si>
  <si>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</si>
  <si>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</si>
  <si>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</si>
  <si>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</si>
  <si>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</si>
  <si>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</si>
  <si>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</si>
  <si>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</si>
  <si>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</si>
  <si>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</si>
  <si>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</si>
  <si>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</si>
  <si>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</si>
  <si>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</si>
  <si>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</si>
  <si>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</si>
  <si>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</si>
  <si>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</si>
  <si>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</si>
  <si>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</si>
  <si>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</si>
  <si>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</si>
  <si>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</si>
  <si>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</si>
  <si>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</si>
  <si>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</si>
  <si>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</si>
  <si>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</si>
  <si>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</si>
  <si>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</si>
  <si>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</si>
  <si>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</si>
  <si>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</si>
  <si>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</si>
  <si>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</si>
  <si>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</si>
  <si>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</si>
  <si>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</si>
  <si>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</si>
  <si>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</si>
  <si>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</si>
  <si>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</si>
  <si>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</si>
  <si>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</si>
  <si>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</si>
  <si>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</si>
  <si>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</si>
  <si>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</si>
  <si>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</si>
  <si>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</si>
  <si>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</si>
  <si>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</si>
  <si>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</si>
  <si>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</si>
  <si>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</si>
  <si>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</si>
  <si>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</si>
  <si>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</si>
  <si>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</si>
  <si>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</si>
  <si>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</si>
  <si>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</si>
  <si>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</si>
  <si>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</si>
  <si>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</si>
  <si>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</si>
  <si>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</si>
  <si>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</si>
  <si>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</si>
  <si>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</si>
  <si>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</si>
  <si>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</si>
  <si>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</si>
  <si>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</si>
  <si>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</si>
  <si>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</si>
  <si>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</si>
  <si>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</si>
  <si>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</si>
  <si>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</si>
  <si>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</si>
  <si>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</si>
  <si>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</si>
  <si>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</si>
  <si>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</si>
  <si>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</si>
  <si>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</si>
  <si>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</si>
  <si>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</si>
  <si>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</si>
  <si>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</si>
  <si>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</si>
  <si>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</si>
  <si>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</si>
  <si>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</si>
  <si>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</si>
  <si>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</si>
  <si>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</si>
  <si>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</si>
  <si>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</si>
  <si>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</si>
  <si>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</si>
  <si>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</si>
  <si>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</si>
  <si>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</si>
  <si>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</si>
  <si>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</si>
  <si>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</si>
  <si>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</si>
  <si>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</si>
  <si>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</si>
  <si>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</si>
  <si>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</si>
  <si>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</si>
  <si>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</si>
  <si>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</si>
  <si>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</si>
  <si>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</si>
  <si>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</si>
  <si>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</si>
  <si>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</si>
  <si>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</si>
  <si>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</si>
  <si>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</si>
  <si>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</si>
  <si>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</si>
  <si>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</si>
  <si>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</si>
  <si>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TABLENAME=UTBL_OBJ1000368|FIELDS=D_KA1,D_KA2|VALUES=3000049,3000601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</si>
  <si>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</si>
  <si>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</si>
  <si>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</si>
  <si>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</si>
  <si>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</si>
  <si>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</si>
  <si>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</si>
  <si>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</si>
  <si>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</si>
  <si>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</si>
  <si>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</si>
  <si>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</si>
  <si>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</si>
  <si>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</si>
  <si>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</si>
  <si>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</si>
  <si>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</si>
  <si>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</si>
  <si>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</si>
  <si>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</si>
  <si>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</si>
  <si>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</si>
  <si>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</si>
  <si>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</si>
  <si>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</si>
  <si>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</si>
  <si>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</si>
  <si>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</si>
  <si>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</si>
  <si>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</si>
  <si>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</si>
  <si>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</si>
  <si>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</si>
  <si>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</si>
  <si>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</si>
  <si>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</si>
  <si>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</si>
  <si>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</si>
  <si>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</si>
  <si>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</si>
  <si>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</si>
  <si>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</si>
  <si>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</si>
  <si>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</si>
  <si>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</si>
  <si>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</si>
  <si>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</si>
  <si>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</si>
  <si>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</si>
  <si>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</si>
  <si>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</si>
  <si>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</si>
  <si>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</si>
  <si>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</si>
  <si>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</si>
  <si>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</si>
  <si>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</si>
  <si>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образования,преобразование муниципального образования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</si>
  <si>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</si>
  <si>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</si>
  <si>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</si>
  <si>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</si>
  <si>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</si>
  <si>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</si>
  <si>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</si>
  <si>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</si>
  <si>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</si>
  <si>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</si>
  <si>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</si>
  <si>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</si>
  <si>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</si>
  <si>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</si>
  <si>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</si>
  <si>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</si>
  <si>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</si>
  <si>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</si>
  <si>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</si>
  <si>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</si>
  <si>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</si>
  <si>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</si>
  <si>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</si>
  <si>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</si>
  <si>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</si>
  <si>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</si>
  <si>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</si>
  <si>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</si>
  <si>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</si>
  <si>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</si>
  <si>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</si>
  <si>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</si>
  <si>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</si>
  <si>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</si>
  <si>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</si>
  <si>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</si>
  <si>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</si>
  <si>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</si>
  <si>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</si>
  <si>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</si>
  <si>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</si>
  <si>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</si>
  <si>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</si>
  <si>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</si>
  <si>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</si>
  <si>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</si>
  <si>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</si>
  <si>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</si>
  <si>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</si>
  <si>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</si>
  <si>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</si>
  <si>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</si>
  <si>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</si>
  <si>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</si>
  <si>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</si>
  <si>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</si>
  <si>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</si>
  <si>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</si>
  <si>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</si>
  <si>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</si>
  <si>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</si>
  <si>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</si>
  <si>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</si>
  <si>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</si>
  <si>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</si>
  <si>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</si>
  <si>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</si>
  <si>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</si>
  <si>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</si>
  <si>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</si>
  <si>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</si>
  <si>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</si>
  <si>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</si>
  <si>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</si>
  <si>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</si>
  <si>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</si>
  <si>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</si>
  <si>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</si>
  <si>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</si>
  <si>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</si>
  <si>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</si>
  <si>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</si>
  <si>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</si>
  <si>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</si>
  <si>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</si>
  <si>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</si>
  <si>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</si>
  <si>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</si>
  <si>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</si>
  <si>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</si>
  <si>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</si>
  <si>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</si>
  <si>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</si>
  <si>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</si>
  <si>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</si>
  <si>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</si>
  <si>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</si>
  <si>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</si>
  <si>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</si>
  <si>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</si>
  <si>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</si>
  <si>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</si>
  <si>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</si>
  <si>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</si>
  <si>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</si>
  <si>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</si>
  <si>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</si>
  <si>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</si>
  <si>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</si>
  <si>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</si>
  <si>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</si>
  <si>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</si>
  <si>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</si>
  <si>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</si>
  <si>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</si>
  <si>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</si>
  <si>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</si>
  <si>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</si>
  <si>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</si>
  <si>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</si>
  <si>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</si>
  <si>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</si>
  <si>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</si>
  <si>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</si>
  <si>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</si>
  <si>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</si>
  <si>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</si>
  <si>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</si>
  <si>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</si>
  <si>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TABLENAME=UTBL_OBJ1000368|FIELDS=D_KA1,D_KA2|VALUES=3000051,3000601</t>
  </si>
  <si>
    <t xml:space="preserve"> Реестр расходных обязательств муниципального образования Коськовское сельское поселение Тихвинского муниципального района Ленинградской области на 2014 г.(на 01.06.2014 г.)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</si>
  <si>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</si>
  <si>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</si>
  <si>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</si>
  <si>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</si>
  <si>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</si>
  <si>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</si>
  <si>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</si>
  <si>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</si>
  <si>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</si>
  <si>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</si>
  <si>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</si>
  <si>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</si>
  <si>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</si>
  <si>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</si>
  <si>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</si>
  <si>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</si>
  <si>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</si>
  <si>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</si>
  <si>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</si>
  <si>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</si>
  <si>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</si>
  <si>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</si>
  <si>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</si>
  <si>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</si>
  <si>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</si>
  <si>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</si>
  <si>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</si>
  <si>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</si>
  <si>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</si>
  <si>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</si>
  <si>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</si>
  <si>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</si>
  <si>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</si>
  <si>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</si>
  <si>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</si>
  <si>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</si>
  <si>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</si>
  <si>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</si>
  <si>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</si>
  <si>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</si>
  <si>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</si>
  <si>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</si>
  <si>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</si>
  <si>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</si>
  <si>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</si>
  <si>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</si>
  <si>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</si>
  <si>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</si>
  <si>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</si>
  <si>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</si>
  <si>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</si>
  <si>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</si>
  <si>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</si>
  <si>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</si>
  <si>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</si>
  <si>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</si>
  <si>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</si>
  <si>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</si>
  <si>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</si>
  <si>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</si>
  <si>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</si>
  <si>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</si>
  <si>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</si>
  <si>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</si>
  <si>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</si>
  <si>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</si>
  <si>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</si>
  <si>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</si>
  <si>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</si>
  <si>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</si>
  <si>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</si>
  <si>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</si>
  <si>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</si>
  <si>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</si>
  <si>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</si>
  <si>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</si>
  <si>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</si>
  <si>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</si>
  <si>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</si>
  <si>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</si>
  <si>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</si>
  <si>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</si>
  <si>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</si>
  <si>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</si>
  <si>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</si>
  <si>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</si>
  <si>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</si>
  <si>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</si>
  <si>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</si>
  <si>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</si>
  <si>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</si>
  <si>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</si>
  <si>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</si>
  <si>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</si>
  <si>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</si>
  <si>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TABLENAME=UTBL_OBJ1000368|FIELDS=D_KA1,D_KA2|VALUES=3000109,3000618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</si>
  <si>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</si>
  <si>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</si>
  <si>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</si>
  <si>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организация теплоснабжения, предусмотренного Федеральным законом "О теплоснабжении"</t>
  </si>
  <si>
    <t>TABLENAME=UTBL_OBJ1000368|FIELDS=D_KA1,D_KA2|VALUES=3000049,3000615</t>
  </si>
  <si>
    <t>0106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</si>
  <si>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</si>
  <si>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</si>
  <si>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</si>
  <si>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</si>
  <si>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</si>
  <si>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</si>
  <si>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</si>
  <si>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</si>
  <si>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</si>
  <si>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</si>
  <si>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</si>
  <si>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</si>
  <si>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</si>
  <si>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</si>
  <si>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</si>
  <si>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</si>
  <si>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</si>
  <si>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</si>
  <si>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</si>
  <si>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</si>
  <si>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</si>
  <si>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</si>
  <si>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</si>
  <si>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</si>
  <si>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</si>
  <si>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</si>
  <si>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</si>
  <si>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</si>
  <si>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</si>
  <si>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</si>
  <si>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</si>
  <si>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</si>
  <si>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</si>
  <si>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</si>
  <si>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</si>
  <si>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</si>
  <si>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</si>
  <si>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</si>
  <si>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</si>
  <si>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</si>
  <si>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</si>
  <si>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</si>
  <si>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</si>
  <si>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</si>
  <si>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</si>
  <si>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</si>
  <si>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</si>
  <si>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</si>
  <si>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</si>
  <si>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</si>
  <si>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</si>
  <si>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</si>
  <si>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</si>
  <si>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</si>
  <si>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</si>
  <si>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</si>
  <si>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</si>
  <si>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</si>
  <si>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</si>
  <si>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</si>
  <si>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</si>
  <si>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</si>
  <si>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</si>
  <si>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</si>
  <si>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</si>
  <si>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</si>
  <si>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</si>
  <si>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</si>
  <si>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</si>
  <si>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</si>
  <si>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</si>
  <si>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</si>
  <si>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</si>
  <si>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</si>
  <si>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</si>
  <si>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</si>
  <si>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</si>
  <si>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</si>
  <si>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</si>
  <si>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</si>
  <si>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</si>
  <si>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</si>
  <si>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</si>
  <si>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</si>
  <si>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</si>
  <si>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</si>
  <si>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</si>
  <si>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</si>
  <si>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</si>
  <si>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</si>
  <si>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</si>
  <si>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</si>
  <si>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</si>
  <si>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</si>
  <si>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</si>
  <si>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</si>
  <si>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</si>
  <si>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</si>
  <si>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</si>
  <si>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</si>
  <si>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</si>
  <si>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</si>
  <si>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</si>
  <si>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</si>
  <si>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</si>
  <si>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</si>
  <si>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</si>
  <si>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</si>
  <si>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</si>
  <si>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</si>
  <si>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</si>
  <si>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</si>
  <si>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</si>
  <si>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</si>
  <si>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</si>
  <si>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</si>
  <si>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</si>
  <si>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</si>
  <si>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</si>
  <si>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</si>
  <si>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</si>
  <si>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</si>
  <si>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</si>
  <si>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</si>
  <si>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</si>
  <si>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</si>
  <si>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</si>
  <si>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</si>
  <si>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</si>
  <si>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</si>
  <si>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</si>
  <si>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</si>
  <si>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присвоение наименований улицам, площадям и иным территориям проживания граждан в населенных пунктах,установление нумерации домов 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</si>
  <si>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</si>
  <si>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</si>
  <si>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</si>
  <si>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</si>
  <si>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</si>
  <si>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</si>
  <si>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</si>
  <si>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</si>
  <si>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</si>
  <si>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</si>
  <si>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</si>
  <si>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</si>
  <si>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</si>
  <si>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</si>
  <si>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</si>
  <si>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</si>
  <si>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</si>
  <si>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</si>
  <si>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</si>
  <si>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</si>
  <si>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</si>
  <si>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</si>
  <si>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</si>
  <si>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</si>
  <si>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</si>
  <si>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</si>
  <si>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</si>
  <si>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</si>
  <si>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</si>
  <si>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</si>
  <si>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</si>
  <si>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</si>
  <si>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</si>
  <si>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</si>
  <si>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</si>
  <si>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</si>
  <si>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</si>
  <si>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</si>
  <si>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</si>
  <si>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</si>
  <si>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</si>
  <si>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</si>
  <si>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</si>
  <si>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</si>
  <si>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</si>
  <si>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</si>
  <si>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</si>
  <si>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</si>
  <si>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</si>
  <si>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</si>
  <si>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</si>
  <si>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</si>
  <si>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</si>
  <si>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</si>
  <si>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</si>
  <si>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</si>
  <si>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</si>
  <si>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</si>
  <si>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</si>
  <si>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</si>
  <si>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</si>
  <si>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</si>
  <si>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</si>
  <si>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 xml:space="preserve">организация подготовки , переподготовки и пывышения квалификации выборных должностных лиц местного самоуправлвния, членов выборных органов местного самоуправления, депутатов представительных органов мунициплаь ных образований, а также профессиональной подготовки, переподготовки и повышение квалификации муниципальных служащих и работников муниципальных учрждений 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</si>
  <si>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</si>
  <si>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</si>
  <si>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</si>
  <si>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</si>
  <si>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</si>
  <si>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</si>
  <si>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</si>
  <si>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</si>
  <si>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</si>
  <si>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</si>
  <si>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</si>
  <si>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</si>
  <si>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</si>
  <si>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</si>
  <si>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</si>
  <si>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</si>
  <si>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</si>
  <si>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</si>
  <si>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</si>
  <si>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</si>
  <si>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</si>
  <si>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</si>
  <si>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</si>
  <si>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</si>
  <si>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</si>
  <si>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</si>
  <si>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</si>
  <si>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</si>
  <si>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</si>
  <si>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</si>
  <si>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</si>
  <si>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</si>
  <si>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</si>
  <si>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</si>
  <si>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</si>
  <si>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</si>
  <si>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</si>
  <si>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</si>
  <si>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</si>
  <si>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</si>
  <si>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</si>
  <si>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</si>
  <si>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</si>
  <si>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</si>
  <si>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</si>
  <si>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</si>
  <si>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</si>
  <si>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</si>
  <si>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</si>
  <si>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</si>
  <si>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</si>
  <si>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</si>
  <si>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</si>
  <si>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</si>
  <si>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</si>
  <si>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</si>
  <si>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</si>
  <si>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</si>
  <si>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</si>
  <si>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</si>
  <si>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</si>
  <si>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</si>
  <si>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</si>
  <si>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</si>
  <si>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</si>
  <si>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</si>
  <si>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</si>
  <si>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</si>
  <si>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</si>
  <si>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</si>
  <si>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</si>
  <si>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</si>
  <si>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</si>
  <si>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</si>
  <si>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</si>
  <si>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</si>
  <si>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</si>
  <si>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</si>
  <si>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</si>
  <si>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</si>
  <si>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</si>
  <si>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</si>
  <si>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</si>
  <si>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</si>
  <si>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</si>
  <si>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</si>
  <si>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</si>
  <si>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</si>
  <si>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</si>
  <si>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</si>
  <si>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</si>
  <si>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</si>
  <si>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</si>
  <si>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</si>
  <si>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</si>
  <si>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</si>
  <si>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</si>
  <si>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</si>
  <si>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</si>
  <si>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</si>
  <si>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</si>
  <si>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</si>
  <si>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</si>
  <si>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</si>
  <si>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</si>
  <si>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</si>
  <si>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</si>
  <si>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</si>
  <si>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</si>
  <si>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</si>
  <si>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</si>
  <si>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</si>
  <si>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</si>
  <si>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</si>
  <si>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</si>
  <si>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</si>
  <si>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</si>
  <si>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</si>
  <si>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</si>
  <si>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</si>
  <si>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</si>
  <si>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</si>
  <si>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</si>
  <si>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</si>
  <si>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</si>
  <si>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</si>
  <si>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</si>
  <si>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</si>
  <si>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</si>
  <si>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</si>
  <si>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</si>
  <si>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</si>
  <si>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</si>
  <si>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</si>
  <si>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</si>
  <si>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</si>
  <si>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</si>
  <si>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</si>
  <si>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</si>
  <si>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</si>
  <si>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</si>
  <si>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</si>
  <si>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</si>
  <si>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</si>
  <si>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</si>
  <si>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</si>
  <si>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</si>
  <si>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</si>
  <si>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</si>
  <si>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</si>
  <si>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</si>
  <si>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</si>
  <si>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</si>
  <si>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</si>
  <si>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</si>
  <si>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</si>
  <si>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</si>
  <si>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</si>
  <si>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</si>
  <si>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</si>
  <si>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TABLENAME=UTBL_OBJ1000368|FIELDS=D_KA1,D_KA2|VALUES=3000124,3000620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</si>
  <si>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</si>
  <si>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</si>
  <si>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</si>
  <si>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</si>
  <si>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</si>
  <si>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</si>
  <si>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</si>
  <si>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</si>
  <si>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</si>
  <si>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</si>
  <si>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</si>
  <si>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</si>
  <si>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</si>
  <si>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</si>
  <si>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</si>
  <si>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</si>
  <si>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</si>
  <si>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</si>
  <si>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</si>
  <si>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</si>
  <si>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</si>
  <si>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</si>
  <si>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</si>
  <si>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</si>
  <si>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</si>
  <si>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</si>
  <si>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</si>
  <si>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</si>
  <si>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</si>
  <si>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</si>
  <si>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</si>
  <si>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</si>
  <si>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</si>
  <si>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</si>
  <si>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</si>
  <si>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</si>
  <si>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</si>
  <si>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</si>
  <si>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</si>
  <si>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</si>
  <si>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</si>
  <si>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</si>
  <si>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</si>
  <si>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</si>
  <si>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</si>
  <si>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</si>
  <si>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</si>
  <si>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</si>
  <si>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</si>
  <si>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</si>
  <si>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</si>
  <si>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</si>
  <si>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</si>
  <si>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</si>
  <si>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</si>
  <si>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</si>
  <si>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</si>
  <si>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</si>
  <si>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</si>
  <si>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</si>
  <si>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</si>
  <si>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</si>
  <si>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</si>
  <si>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</si>
  <si>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</si>
  <si>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</si>
  <si>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</si>
  <si>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</si>
  <si>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</si>
  <si>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</si>
  <si>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</si>
  <si>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</si>
  <si>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</si>
  <si>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</si>
  <si>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</si>
  <si>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</si>
  <si>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</si>
  <si>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</si>
  <si>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</si>
  <si>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</si>
  <si>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</si>
  <si>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</si>
  <si>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</si>
  <si>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</si>
  <si>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</si>
  <si>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</si>
  <si>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</si>
  <si>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</si>
  <si>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</si>
  <si>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</si>
  <si>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</si>
  <si>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</si>
  <si>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</si>
  <si>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</si>
  <si>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</si>
  <si>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</si>
  <si>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</si>
  <si>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</si>
  <si>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</si>
  <si>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</si>
  <si>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</si>
  <si>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</si>
  <si>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</si>
  <si>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</si>
  <si>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</si>
  <si>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</si>
  <si>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</si>
  <si>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</si>
  <si>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</si>
  <si>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</si>
  <si>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</si>
  <si>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</si>
  <si>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</si>
  <si>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</si>
  <si>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</si>
  <si>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</si>
  <si>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</si>
  <si>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</si>
  <si>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</si>
  <si>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</si>
  <si>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</si>
  <si>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</si>
  <si>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</si>
  <si>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</si>
  <si>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</si>
  <si>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</si>
  <si>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</si>
  <si>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</si>
  <si>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</si>
  <si>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</si>
  <si>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</si>
  <si>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</si>
  <si>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</si>
  <si>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</si>
  <si>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содействие в развитии сельскохозяйственного производства, создание условий для развития малогои среднего  предпринимательства</t>
  </si>
  <si>
    <t xml:space="preserve">осуществление муниципального лесного контроля </t>
  </si>
  <si>
    <t>1.1.43.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</si>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</sst>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18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2847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4"/>
  <sheetViews>
    <sheetView tabSelected="1" zoomScale="75" zoomScaleNormal="75" workbookViewId="0" topLeftCell="E63">
      <selection activeCell="AB77" sqref="AB77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1.253906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10.00390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1030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3" t="s">
        <v>288</v>
      </c>
      <c r="AB2" s="44"/>
      <c r="AC2" s="44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1031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5"/>
      <c r="AB3" s="46"/>
      <c r="AC3" s="46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1032</v>
      </c>
      <c r="B4" s="1"/>
      <c r="C4" s="41" t="s">
        <v>331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42" t="s">
        <v>1033</v>
      </c>
      <c r="D5" s="42"/>
      <c r="E5" s="42"/>
      <c r="F5" s="42" t="s">
        <v>1034</v>
      </c>
      <c r="G5" s="42" t="s">
        <v>117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 t="s">
        <v>417</v>
      </c>
      <c r="U5" s="42"/>
      <c r="V5" s="42"/>
      <c r="W5" s="42"/>
      <c r="X5" s="42"/>
      <c r="Y5" s="42"/>
      <c r="Z5" s="42"/>
      <c r="AA5" s="42"/>
      <c r="AB5" s="42"/>
      <c r="AC5" s="42" t="s">
        <v>118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119</v>
      </c>
      <c r="B6" s="7"/>
      <c r="C6" s="42"/>
      <c r="D6" s="42"/>
      <c r="E6" s="42"/>
      <c r="F6" s="42"/>
      <c r="G6" s="42"/>
      <c r="H6" s="42" t="s">
        <v>120</v>
      </c>
      <c r="I6" s="42"/>
      <c r="J6" s="42"/>
      <c r="K6" s="42"/>
      <c r="L6" s="42" t="s">
        <v>214</v>
      </c>
      <c r="M6" s="42"/>
      <c r="N6" s="42"/>
      <c r="O6" s="42"/>
      <c r="P6" s="42" t="s">
        <v>215</v>
      </c>
      <c r="Q6" s="42"/>
      <c r="R6" s="42"/>
      <c r="S6" s="42"/>
      <c r="T6" s="42"/>
      <c r="U6" s="42" t="s">
        <v>216</v>
      </c>
      <c r="V6" s="42"/>
      <c r="W6" s="42"/>
      <c r="X6" s="42" t="s">
        <v>217</v>
      </c>
      <c r="Y6" s="42" t="s">
        <v>311</v>
      </c>
      <c r="Z6" s="42" t="s">
        <v>312</v>
      </c>
      <c r="AA6" s="42"/>
      <c r="AB6" s="42"/>
      <c r="AC6" s="42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313</v>
      </c>
      <c r="B7" s="7"/>
      <c r="C7" s="42"/>
      <c r="D7" s="42"/>
      <c r="E7" s="42"/>
      <c r="F7" s="42"/>
      <c r="G7" s="42"/>
      <c r="H7" s="9"/>
      <c r="I7" s="9" t="s">
        <v>314</v>
      </c>
      <c r="J7" s="9" t="s">
        <v>315</v>
      </c>
      <c r="K7" s="9" t="s">
        <v>316</v>
      </c>
      <c r="L7" s="9"/>
      <c r="M7" s="9" t="s">
        <v>314</v>
      </c>
      <c r="N7" s="9" t="s">
        <v>315</v>
      </c>
      <c r="O7" s="9" t="s">
        <v>316</v>
      </c>
      <c r="P7" s="9"/>
      <c r="Q7" s="9" t="s">
        <v>314</v>
      </c>
      <c r="R7" s="9" t="s">
        <v>315</v>
      </c>
      <c r="S7" s="9" t="s">
        <v>316</v>
      </c>
      <c r="T7" s="42"/>
      <c r="U7" s="9"/>
      <c r="V7" s="9" t="s">
        <v>317</v>
      </c>
      <c r="W7" s="9" t="s">
        <v>318</v>
      </c>
      <c r="X7" s="42"/>
      <c r="Y7" s="42"/>
      <c r="Z7" s="9"/>
      <c r="AA7" s="9" t="s">
        <v>538</v>
      </c>
      <c r="AB7" s="9" t="s">
        <v>539</v>
      </c>
      <c r="AC7" s="42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540</v>
      </c>
      <c r="B8" s="17"/>
      <c r="C8" s="9" t="s">
        <v>541</v>
      </c>
      <c r="D8" s="9" t="s">
        <v>542</v>
      </c>
      <c r="E8" s="9" t="s">
        <v>543</v>
      </c>
      <c r="F8" s="9" t="s">
        <v>544</v>
      </c>
      <c r="G8" s="9"/>
      <c r="H8" s="9"/>
      <c r="I8" s="9" t="s">
        <v>545</v>
      </c>
      <c r="J8" s="9" t="s">
        <v>546</v>
      </c>
      <c r="K8" s="9" t="s">
        <v>547</v>
      </c>
      <c r="L8" s="9"/>
      <c r="M8" s="9" t="s">
        <v>548</v>
      </c>
      <c r="N8" s="9" t="s">
        <v>549</v>
      </c>
      <c r="O8" s="9" t="s">
        <v>550</v>
      </c>
      <c r="P8" s="9"/>
      <c r="Q8" s="9" t="s">
        <v>306</v>
      </c>
      <c r="R8" s="9" t="s">
        <v>307</v>
      </c>
      <c r="S8" s="9" t="s">
        <v>308</v>
      </c>
      <c r="T8" s="9"/>
      <c r="U8" s="9"/>
      <c r="V8" s="9" t="s">
        <v>529</v>
      </c>
      <c r="W8" s="9" t="s">
        <v>530</v>
      </c>
      <c r="X8" s="38" t="s">
        <v>531</v>
      </c>
      <c r="Y8" s="38" t="s">
        <v>532</v>
      </c>
      <c r="Z8" s="37"/>
      <c r="AA8" s="38" t="s">
        <v>533</v>
      </c>
      <c r="AB8" s="38" t="s">
        <v>534</v>
      </c>
      <c r="AC8" s="38" t="s">
        <v>535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536</v>
      </c>
      <c r="B9" s="18"/>
      <c r="C9" s="28" t="s">
        <v>976</v>
      </c>
      <c r="D9" s="10" t="s">
        <v>537</v>
      </c>
      <c r="E9" s="27" t="s">
        <v>825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826</v>
      </c>
      <c r="AG9" s="1" t="s">
        <v>827</v>
      </c>
      <c r="AH9" s="1" t="s">
        <v>828</v>
      </c>
      <c r="AI9" s="1" t="s">
        <v>218</v>
      </c>
      <c r="AJ9" s="1" t="s">
        <v>916</v>
      </c>
      <c r="AK9" s="1" t="s">
        <v>917</v>
      </c>
      <c r="AL9" s="1" t="s">
        <v>278</v>
      </c>
      <c r="AM9" s="1" t="s">
        <v>682</v>
      </c>
      <c r="AN9" s="1" t="s">
        <v>683</v>
      </c>
      <c r="AO9" s="1" t="s">
        <v>684</v>
      </c>
      <c r="AP9" s="1" t="s">
        <v>685</v>
      </c>
      <c r="AQ9" s="1" t="s">
        <v>477</v>
      </c>
      <c r="AR9" s="1" t="s">
        <v>478</v>
      </c>
      <c r="AS9" s="1" t="s">
        <v>479</v>
      </c>
      <c r="AT9" s="1" t="s">
        <v>480</v>
      </c>
      <c r="AU9" s="1" t="s">
        <v>481</v>
      </c>
      <c r="AV9" s="1" t="s">
        <v>482</v>
      </c>
      <c r="AW9" s="1"/>
      <c r="AX9" s="1"/>
      <c r="AY9" s="1"/>
      <c r="AZ9" s="1"/>
    </row>
    <row r="10" spans="1:52" ht="88.5" customHeight="1">
      <c r="A10" s="1" t="s">
        <v>483</v>
      </c>
      <c r="B10" s="19"/>
      <c r="C10" s="28" t="s">
        <v>457</v>
      </c>
      <c r="D10" s="11" t="s">
        <v>484</v>
      </c>
      <c r="E10" s="12" t="s">
        <v>485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V11+V18+V21+V22+V23+V24+V29+V30+V33+V35+V37+V38+V41+V58+V63</f>
        <v>15387.599999999999</v>
      </c>
      <c r="W10" s="34">
        <f>W11+W13+W21+W22+W23+W29+W30+W33+W37+W38+W39+W40+W41+W45+W18+W24+W35</f>
        <v>13096.000000000002</v>
      </c>
      <c r="X10" s="34">
        <f>X11+X13+X21+X22+X23+X29+X30+X33+X37+X38+X39+X40+X41+X45+X18+X24+X35+X17+X27+X63</f>
        <v>11961.9</v>
      </c>
      <c r="Y10" s="34">
        <f>Y11+Y13+Y21+Y22+Y23+Y29+Y30+Y33+Y37+Y38+Y39+Y40+Y41+Y45+Y18+Y24+Y35+Y17+Y27+Y63</f>
        <v>12703.537799999998</v>
      </c>
      <c r="Z10" s="34"/>
      <c r="AA10" s="34">
        <f>AA11+AA13+AA21+AA22+AA23+AA29+AA30+AA33+AA37+AA38+AA39+AA40+AA41+AA45+AA18+AA24+AA35+AA17+AA27+AA63</f>
        <v>13465.750068000003</v>
      </c>
      <c r="AB10" s="34">
        <f>AB11+AB17+AB18+AB21+AB22+AB23+AB24+AB27+AB29+AB30+AB33+AB37+AB38+AB41+AB63</f>
        <v>13465.800000000003</v>
      </c>
      <c r="AC10" s="13"/>
      <c r="AD10" s="8"/>
      <c r="AE10" s="1"/>
      <c r="AF10" s="1" t="s">
        <v>239</v>
      </c>
      <c r="AG10" s="1" t="s">
        <v>240</v>
      </c>
      <c r="AH10" s="1" t="s">
        <v>241</v>
      </c>
      <c r="AI10" s="1" t="s">
        <v>242</v>
      </c>
      <c r="AJ10" s="1" t="s">
        <v>447</v>
      </c>
      <c r="AK10" s="1" t="s">
        <v>448</v>
      </c>
      <c r="AL10" s="1" t="s">
        <v>449</v>
      </c>
      <c r="AM10" s="1" t="s">
        <v>450</v>
      </c>
      <c r="AN10" s="1" t="s">
        <v>167</v>
      </c>
      <c r="AO10" s="1" t="s">
        <v>168</v>
      </c>
      <c r="AP10" s="1" t="s">
        <v>169</v>
      </c>
      <c r="AQ10" s="1" t="s">
        <v>170</v>
      </c>
      <c r="AR10" s="1" t="s">
        <v>171</v>
      </c>
      <c r="AS10" s="1" t="s">
        <v>172</v>
      </c>
      <c r="AT10" s="1" t="s">
        <v>173</v>
      </c>
      <c r="AU10" s="1" t="s">
        <v>174</v>
      </c>
      <c r="AV10" s="1" t="s">
        <v>175</v>
      </c>
      <c r="AW10" s="1"/>
      <c r="AX10" s="1"/>
      <c r="AY10" s="1"/>
      <c r="AZ10" s="1"/>
    </row>
    <row r="11" spans="1:52" ht="43.5" customHeight="1">
      <c r="A11" s="1"/>
      <c r="B11" s="19"/>
      <c r="C11" s="28" t="s">
        <v>977</v>
      </c>
      <c r="D11" s="14" t="s">
        <v>726</v>
      </c>
      <c r="E11" s="15" t="s">
        <v>176</v>
      </c>
      <c r="F11" s="33" t="s">
        <v>446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4">
        <v>3467.8</v>
      </c>
      <c r="W11" s="34">
        <v>3467.7</v>
      </c>
      <c r="X11" s="34">
        <v>3453.6</v>
      </c>
      <c r="Y11" s="34">
        <f>X11*1.062</f>
        <v>3667.7232</v>
      </c>
      <c r="Z11" s="34"/>
      <c r="AA11" s="34">
        <f>Y11*1.06</f>
        <v>3887.786592</v>
      </c>
      <c r="AB11" s="34">
        <v>3887.8</v>
      </c>
      <c r="AC11" s="13"/>
      <c r="AD11" s="8"/>
      <c r="AE11" s="1"/>
      <c r="AF11" s="1" t="s">
        <v>177</v>
      </c>
      <c r="AG11" s="1" t="s">
        <v>178</v>
      </c>
      <c r="AH11" s="1" t="s">
        <v>179</v>
      </c>
      <c r="AI11" s="1" t="s">
        <v>180</v>
      </c>
      <c r="AJ11" s="1" t="s">
        <v>181</v>
      </c>
      <c r="AK11" s="1" t="s">
        <v>182</v>
      </c>
      <c r="AL11" s="1" t="s">
        <v>183</v>
      </c>
      <c r="AM11" s="1" t="s">
        <v>184</v>
      </c>
      <c r="AN11" s="1" t="s">
        <v>185</v>
      </c>
      <c r="AO11" s="1" t="s">
        <v>186</v>
      </c>
      <c r="AP11" s="1" t="s">
        <v>939</v>
      </c>
      <c r="AQ11" s="1" t="s">
        <v>528</v>
      </c>
      <c r="AR11" s="1" t="s">
        <v>284</v>
      </c>
      <c r="AS11" s="1" t="s">
        <v>285</v>
      </c>
      <c r="AT11" s="1" t="s">
        <v>286</v>
      </c>
      <c r="AU11" s="1" t="s">
        <v>287</v>
      </c>
      <c r="AV11" s="1" t="s">
        <v>101</v>
      </c>
      <c r="AW11" s="1"/>
      <c r="AX11" s="1"/>
      <c r="AY11" s="1"/>
      <c r="AZ11" s="1"/>
    </row>
    <row r="12" spans="1:52" ht="105.75" customHeight="1">
      <c r="A12" s="1"/>
      <c r="B12" s="19"/>
      <c r="C12" s="28" t="s">
        <v>978</v>
      </c>
      <c r="D12" s="14" t="s">
        <v>198</v>
      </c>
      <c r="E12" s="15" t="s">
        <v>102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103</v>
      </c>
      <c r="AG12" s="1" t="s">
        <v>104</v>
      </c>
      <c r="AH12" s="1" t="s">
        <v>105</v>
      </c>
      <c r="AI12" s="1" t="s">
        <v>106</v>
      </c>
      <c r="AJ12" s="1" t="s">
        <v>107</v>
      </c>
      <c r="AK12" s="1" t="s">
        <v>108</v>
      </c>
      <c r="AL12" s="1" t="s">
        <v>109</v>
      </c>
      <c r="AM12" s="1" t="s">
        <v>110</v>
      </c>
      <c r="AN12" s="1" t="s">
        <v>111</v>
      </c>
      <c r="AO12" s="1" t="s">
        <v>112</v>
      </c>
      <c r="AP12" s="1" t="s">
        <v>113</v>
      </c>
      <c r="AQ12" s="1" t="s">
        <v>114</v>
      </c>
      <c r="AR12" s="1" t="s">
        <v>115</v>
      </c>
      <c r="AS12" s="1" t="s">
        <v>116</v>
      </c>
      <c r="AT12" s="1" t="s">
        <v>669</v>
      </c>
      <c r="AU12" s="1" t="s">
        <v>670</v>
      </c>
      <c r="AV12" s="1" t="s">
        <v>671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979</v>
      </c>
      <c r="D13" s="14" t="s">
        <v>199</v>
      </c>
      <c r="E13" s="15" t="s">
        <v>672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142</v>
      </c>
      <c r="AG13" s="3" t="s">
        <v>432</v>
      </c>
      <c r="AH13" s="3" t="s">
        <v>55</v>
      </c>
      <c r="AI13" s="3" t="s">
        <v>551</v>
      </c>
      <c r="AJ13" s="3" t="s">
        <v>552</v>
      </c>
      <c r="AK13" s="3" t="s">
        <v>553</v>
      </c>
      <c r="AL13" s="3" t="s">
        <v>554</v>
      </c>
      <c r="AM13" s="3" t="s">
        <v>555</v>
      </c>
      <c r="AN13" s="3" t="s">
        <v>556</v>
      </c>
      <c r="AO13" s="3" t="s">
        <v>557</v>
      </c>
      <c r="AP13" s="3" t="s">
        <v>558</v>
      </c>
      <c r="AQ13" s="3" t="s">
        <v>559</v>
      </c>
      <c r="AR13" s="3" t="s">
        <v>560</v>
      </c>
      <c r="AS13" s="3" t="s">
        <v>561</v>
      </c>
      <c r="AT13" s="3" t="s">
        <v>289</v>
      </c>
      <c r="AU13" s="3" t="s">
        <v>253</v>
      </c>
      <c r="AV13" s="3" t="s">
        <v>254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980</v>
      </c>
      <c r="D14" s="14" t="s">
        <v>200</v>
      </c>
      <c r="E14" s="15" t="s">
        <v>706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981</v>
      </c>
      <c r="D15" s="14" t="s">
        <v>201</v>
      </c>
      <c r="E15" s="15" t="s">
        <v>476</v>
      </c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281</v>
      </c>
      <c r="AG15" s="4" t="s">
        <v>282</v>
      </c>
      <c r="AH15" s="4" t="s">
        <v>283</v>
      </c>
      <c r="AI15" s="4" t="s">
        <v>486</v>
      </c>
      <c r="AJ15" s="4" t="s">
        <v>487</v>
      </c>
      <c r="AK15" s="4" t="s">
        <v>488</v>
      </c>
      <c r="AL15" s="4" t="s">
        <v>323</v>
      </c>
      <c r="AM15" s="4" t="s">
        <v>324</v>
      </c>
      <c r="AN15" s="4" t="s">
        <v>693</v>
      </c>
      <c r="AO15" s="4" t="s">
        <v>694</v>
      </c>
      <c r="AP15" s="4" t="s">
        <v>695</v>
      </c>
      <c r="AQ15" s="4" t="s">
        <v>696</v>
      </c>
      <c r="AR15" s="4" t="s">
        <v>705</v>
      </c>
      <c r="AS15" s="4" t="s">
        <v>325</v>
      </c>
      <c r="AT15" s="4" t="s">
        <v>326</v>
      </c>
      <c r="AU15" s="4" t="s">
        <v>327</v>
      </c>
      <c r="AV15" s="4" t="s">
        <v>802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982</v>
      </c>
      <c r="D16" s="14" t="s">
        <v>372</v>
      </c>
      <c r="E16" s="15" t="s">
        <v>803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330</v>
      </c>
      <c r="AG16" s="1" t="s">
        <v>922</v>
      </c>
      <c r="AH16" s="1" t="s">
        <v>923</v>
      </c>
      <c r="AI16" s="1" t="s">
        <v>924</v>
      </c>
      <c r="AJ16" s="1" t="s">
        <v>925</v>
      </c>
      <c r="AK16" s="1" t="s">
        <v>100</v>
      </c>
      <c r="AL16" s="1" t="s">
        <v>309</v>
      </c>
      <c r="AM16" s="1" t="s">
        <v>310</v>
      </c>
      <c r="AN16" s="1" t="s">
        <v>840</v>
      </c>
      <c r="AO16" s="1" t="s">
        <v>841</v>
      </c>
      <c r="AP16" s="1" t="s">
        <v>842</v>
      </c>
      <c r="AQ16" s="1" t="s">
        <v>843</v>
      </c>
      <c r="AR16" s="1" t="s">
        <v>844</v>
      </c>
      <c r="AS16" s="1" t="s">
        <v>845</v>
      </c>
      <c r="AT16" s="1" t="s">
        <v>846</v>
      </c>
      <c r="AU16" s="1" t="s">
        <v>574</v>
      </c>
      <c r="AV16" s="1" t="s">
        <v>575</v>
      </c>
      <c r="AW16" s="1"/>
      <c r="AX16" s="1"/>
      <c r="AY16" s="1"/>
      <c r="AZ16" s="1"/>
    </row>
    <row r="17" spans="1:52" ht="115.5" customHeight="1">
      <c r="A17" s="1"/>
      <c r="B17" s="19"/>
      <c r="C17" s="28" t="s">
        <v>983</v>
      </c>
      <c r="D17" s="39" t="s">
        <v>202</v>
      </c>
      <c r="E17" s="15" t="s">
        <v>576</v>
      </c>
      <c r="F17" s="33" t="s">
        <v>809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4"/>
      <c r="W17" s="34"/>
      <c r="X17" s="34">
        <v>20</v>
      </c>
      <c r="Y17" s="34">
        <f>X17*1.062</f>
        <v>21.240000000000002</v>
      </c>
      <c r="Z17" s="34"/>
      <c r="AA17" s="34">
        <f>Y17*1.06</f>
        <v>22.514400000000002</v>
      </c>
      <c r="AB17" s="34">
        <v>22.5</v>
      </c>
      <c r="AC17" s="13"/>
      <c r="AD17" s="8"/>
      <c r="AE17" s="1"/>
      <c r="AF17" s="1" t="s">
        <v>872</v>
      </c>
      <c r="AG17" s="1" t="s">
        <v>525</v>
      </c>
      <c r="AH17" s="1" t="s">
        <v>290</v>
      </c>
      <c r="AI17" s="1" t="s">
        <v>291</v>
      </c>
      <c r="AJ17" s="1" t="s">
        <v>292</v>
      </c>
      <c r="AK17" s="1" t="s">
        <v>293</v>
      </c>
      <c r="AL17" s="1" t="s">
        <v>863</v>
      </c>
      <c r="AM17" s="1" t="s">
        <v>864</v>
      </c>
      <c r="AN17" s="1" t="s">
        <v>865</v>
      </c>
      <c r="AO17" s="1" t="s">
        <v>866</v>
      </c>
      <c r="AP17" s="1" t="s">
        <v>511</v>
      </c>
      <c r="AQ17" s="1" t="s">
        <v>512</v>
      </c>
      <c r="AR17" s="1" t="s">
        <v>513</v>
      </c>
      <c r="AS17" s="1" t="s">
        <v>301</v>
      </c>
      <c r="AT17" s="1" t="s">
        <v>873</v>
      </c>
      <c r="AU17" s="1" t="s">
        <v>874</v>
      </c>
      <c r="AV17" s="1" t="s">
        <v>875</v>
      </c>
      <c r="AW17" s="1"/>
      <c r="AX17" s="1"/>
      <c r="AY17" s="1"/>
      <c r="AZ17" s="1"/>
    </row>
    <row r="18" spans="1:52" ht="43.5" customHeight="1">
      <c r="A18" s="1"/>
      <c r="B18" s="19"/>
      <c r="C18" s="28" t="s">
        <v>984</v>
      </c>
      <c r="D18" s="14" t="s">
        <v>942</v>
      </c>
      <c r="E18" s="15" t="s">
        <v>876</v>
      </c>
      <c r="F18" s="33" t="s">
        <v>433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4">
        <v>169.6</v>
      </c>
      <c r="W18" s="34">
        <v>139.6</v>
      </c>
      <c r="X18" s="34">
        <v>178</v>
      </c>
      <c r="Y18" s="34">
        <f>X18*1.062</f>
        <v>189.036</v>
      </c>
      <c r="Z18" s="34"/>
      <c r="AA18" s="34">
        <f>Y18*1.06</f>
        <v>200.37816</v>
      </c>
      <c r="AB18" s="34">
        <v>200.4</v>
      </c>
      <c r="AC18" s="13"/>
      <c r="AD18" s="8"/>
      <c r="AE18" s="1"/>
      <c r="AF18" s="1" t="s">
        <v>877</v>
      </c>
      <c r="AG18" s="1" t="s">
        <v>878</v>
      </c>
      <c r="AH18" s="1" t="s">
        <v>879</v>
      </c>
      <c r="AI18" s="1" t="s">
        <v>499</v>
      </c>
      <c r="AJ18" s="1" t="s">
        <v>800</v>
      </c>
      <c r="AK18" s="1" t="s">
        <v>801</v>
      </c>
      <c r="AL18" s="1" t="s">
        <v>302</v>
      </c>
      <c r="AM18" s="1" t="s">
        <v>303</v>
      </c>
      <c r="AN18" s="1" t="s">
        <v>304</v>
      </c>
      <c r="AO18" s="1" t="s">
        <v>305</v>
      </c>
      <c r="AP18" s="1" t="s">
        <v>880</v>
      </c>
      <c r="AQ18" s="1" t="s">
        <v>881</v>
      </c>
      <c r="AR18" s="1" t="s">
        <v>882</v>
      </c>
      <c r="AS18" s="1" t="s">
        <v>883</v>
      </c>
      <c r="AT18" s="1" t="s">
        <v>884</v>
      </c>
      <c r="AU18" s="1" t="s">
        <v>885</v>
      </c>
      <c r="AV18" s="1" t="s">
        <v>886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985</v>
      </c>
      <c r="D19" s="14" t="s">
        <v>941</v>
      </c>
      <c r="E19" s="15" t="s">
        <v>887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888</v>
      </c>
      <c r="AG19" s="1" t="s">
        <v>889</v>
      </c>
      <c r="AH19" s="1" t="s">
        <v>860</v>
      </c>
      <c r="AI19" s="1" t="s">
        <v>861</v>
      </c>
      <c r="AJ19" s="1" t="s">
        <v>590</v>
      </c>
      <c r="AK19" s="1" t="s">
        <v>591</v>
      </c>
      <c r="AL19" s="1" t="s">
        <v>592</v>
      </c>
      <c r="AM19" s="1" t="s">
        <v>298</v>
      </c>
      <c r="AN19" s="1" t="s">
        <v>149</v>
      </c>
      <c r="AO19" s="1" t="s">
        <v>150</v>
      </c>
      <c r="AP19" s="1" t="s">
        <v>151</v>
      </c>
      <c r="AQ19" s="1" t="s">
        <v>152</v>
      </c>
      <c r="AR19" s="1" t="s">
        <v>153</v>
      </c>
      <c r="AS19" s="1" t="s">
        <v>154</v>
      </c>
      <c r="AT19" s="1" t="s">
        <v>328</v>
      </c>
      <c r="AU19" s="1" t="s">
        <v>329</v>
      </c>
      <c r="AV19" s="1" t="s">
        <v>578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986</v>
      </c>
      <c r="D20" s="14" t="s">
        <v>940</v>
      </c>
      <c r="E20" s="15" t="s">
        <v>579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580</v>
      </c>
      <c r="AG20" s="1" t="s">
        <v>581</v>
      </c>
      <c r="AH20" s="1" t="s">
        <v>582</v>
      </c>
      <c r="AI20" s="1" t="s">
        <v>56</v>
      </c>
      <c r="AJ20" s="1" t="s">
        <v>707</v>
      </c>
      <c r="AK20" s="1" t="s">
        <v>708</v>
      </c>
      <c r="AL20" s="1" t="s">
        <v>709</v>
      </c>
      <c r="AM20" s="1" t="s">
        <v>46</v>
      </c>
      <c r="AN20" s="1" t="s">
        <v>47</v>
      </c>
      <c r="AO20" s="1" t="s">
        <v>48</v>
      </c>
      <c r="AP20" s="1" t="s">
        <v>49</v>
      </c>
      <c r="AQ20" s="1" t="s">
        <v>50</v>
      </c>
      <c r="AR20" s="1" t="s">
        <v>51</v>
      </c>
      <c r="AS20" s="1" t="s">
        <v>52</v>
      </c>
      <c r="AT20" s="1" t="s">
        <v>53</v>
      </c>
      <c r="AU20" s="1" t="s">
        <v>54</v>
      </c>
      <c r="AV20" s="1" t="s">
        <v>730</v>
      </c>
      <c r="AW20" s="1"/>
      <c r="AX20" s="1"/>
      <c r="AY20" s="1"/>
      <c r="AZ20" s="1"/>
    </row>
    <row r="21" spans="1:52" ht="80.25" customHeight="1">
      <c r="A21" s="1"/>
      <c r="B21" s="23"/>
      <c r="C21" s="28" t="s">
        <v>987</v>
      </c>
      <c r="D21" s="14" t="s">
        <v>203</v>
      </c>
      <c r="E21" s="15" t="s">
        <v>731</v>
      </c>
      <c r="F21" s="33" t="s">
        <v>679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4">
        <v>4775.9</v>
      </c>
      <c r="W21" s="34">
        <v>2625.2</v>
      </c>
      <c r="X21" s="34">
        <v>1972.6</v>
      </c>
      <c r="Y21" s="34">
        <f>X21*1.062</f>
        <v>2094.9012</v>
      </c>
      <c r="Z21" s="34"/>
      <c r="AA21" s="34">
        <f>Y21*1.06</f>
        <v>2220.595272</v>
      </c>
      <c r="AB21" s="34">
        <v>2220.6</v>
      </c>
      <c r="AC21" s="13"/>
      <c r="AD21" s="8"/>
      <c r="AE21" s="1"/>
      <c r="AF21" s="1" t="s">
        <v>732</v>
      </c>
      <c r="AG21" s="1" t="s">
        <v>733</v>
      </c>
      <c r="AH21" s="1" t="s">
        <v>60</v>
      </c>
      <c r="AI21" s="1" t="s">
        <v>61</v>
      </c>
      <c r="AJ21" s="1" t="s">
        <v>62</v>
      </c>
      <c r="AK21" s="1" t="s">
        <v>158</v>
      </c>
      <c r="AL21" s="1" t="s">
        <v>159</v>
      </c>
      <c r="AM21" s="1" t="s">
        <v>160</v>
      </c>
      <c r="AN21" s="1" t="s">
        <v>955</v>
      </c>
      <c r="AO21" s="1" t="s">
        <v>956</v>
      </c>
      <c r="AP21" s="1" t="s">
        <v>957</v>
      </c>
      <c r="AQ21" s="1" t="s">
        <v>958</v>
      </c>
      <c r="AR21" s="1" t="s">
        <v>959</v>
      </c>
      <c r="AS21" s="1" t="s">
        <v>960</v>
      </c>
      <c r="AT21" s="1" t="s">
        <v>411</v>
      </c>
      <c r="AU21" s="1" t="s">
        <v>412</v>
      </c>
      <c r="AV21" s="1" t="s">
        <v>413</v>
      </c>
      <c r="AW21" s="1"/>
      <c r="AX21" s="1"/>
      <c r="AY21" s="1"/>
      <c r="AZ21" s="1"/>
    </row>
    <row r="22" spans="1:52" ht="204.75" customHeight="1">
      <c r="A22" s="1"/>
      <c r="B22" s="23"/>
      <c r="C22" s="28" t="s">
        <v>988</v>
      </c>
      <c r="D22" s="14" t="s">
        <v>204</v>
      </c>
      <c r="E22" s="15" t="s">
        <v>414</v>
      </c>
      <c r="F22" s="33" t="s">
        <v>205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4">
        <v>1644.5</v>
      </c>
      <c r="W22" s="34">
        <v>1644.5</v>
      </c>
      <c r="X22" s="34">
        <v>1386.9</v>
      </c>
      <c r="Y22" s="34">
        <f>X22*1.062</f>
        <v>1472.8878000000002</v>
      </c>
      <c r="Z22" s="34"/>
      <c r="AA22" s="34">
        <f>Y22*1.06</f>
        <v>1561.2610680000003</v>
      </c>
      <c r="AB22" s="34">
        <v>1561.3</v>
      </c>
      <c r="AC22" s="13"/>
      <c r="AD22" s="8"/>
      <c r="AE22" s="1"/>
      <c r="AF22" s="1" t="s">
        <v>562</v>
      </c>
      <c r="AG22" s="1" t="s">
        <v>563</v>
      </c>
      <c r="AH22" s="1" t="s">
        <v>564</v>
      </c>
      <c r="AI22" s="1" t="s">
        <v>0</v>
      </c>
      <c r="AJ22" s="1" t="s">
        <v>1</v>
      </c>
      <c r="AK22" s="1" t="s">
        <v>2</v>
      </c>
      <c r="AL22" s="1" t="s">
        <v>3</v>
      </c>
      <c r="AM22" s="1" t="s">
        <v>4</v>
      </c>
      <c r="AN22" s="1" t="s">
        <v>621</v>
      </c>
      <c r="AO22" s="1" t="s">
        <v>396</v>
      </c>
      <c r="AP22" s="1" t="s">
        <v>397</v>
      </c>
      <c r="AQ22" s="1" t="s">
        <v>398</v>
      </c>
      <c r="AR22" s="1" t="s">
        <v>571</v>
      </c>
      <c r="AS22" s="1" t="s">
        <v>572</v>
      </c>
      <c r="AT22" s="1" t="s">
        <v>573</v>
      </c>
      <c r="AU22" s="1" t="s">
        <v>710</v>
      </c>
      <c r="AV22" s="1" t="s">
        <v>711</v>
      </c>
      <c r="AW22" s="1"/>
      <c r="AX22" s="1"/>
      <c r="AY22" s="1"/>
      <c r="AZ22" s="1"/>
    </row>
    <row r="23" spans="1:52" ht="151.5" customHeight="1">
      <c r="A23" s="1"/>
      <c r="B23" s="23"/>
      <c r="C23" s="28" t="s">
        <v>989</v>
      </c>
      <c r="D23" s="14" t="s">
        <v>206</v>
      </c>
      <c r="E23" s="15" t="s">
        <v>385</v>
      </c>
      <c r="F23" s="33" t="s">
        <v>680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213.1</v>
      </c>
      <c r="W23" s="34">
        <v>102.6</v>
      </c>
      <c r="X23" s="34">
        <v>227.9</v>
      </c>
      <c r="Y23" s="34">
        <f>X23*1.062</f>
        <v>242.02980000000002</v>
      </c>
      <c r="Z23" s="34"/>
      <c r="AA23" s="34">
        <f>Y23*1.06</f>
        <v>256.55158800000004</v>
      </c>
      <c r="AB23" s="34">
        <v>256.6</v>
      </c>
      <c r="AC23" s="13"/>
      <c r="AD23" s="8"/>
      <c r="AE23" s="1"/>
      <c r="AF23" s="1" t="s">
        <v>918</v>
      </c>
      <c r="AG23" s="1" t="s">
        <v>919</v>
      </c>
      <c r="AH23" s="1" t="s">
        <v>244</v>
      </c>
      <c r="AI23" s="1" t="s">
        <v>245</v>
      </c>
      <c r="AJ23" s="1" t="s">
        <v>451</v>
      </c>
      <c r="AK23" s="1" t="s">
        <v>452</v>
      </c>
      <c r="AL23" s="1" t="s">
        <v>453</v>
      </c>
      <c r="AM23" s="1" t="s">
        <v>454</v>
      </c>
      <c r="AN23" s="1" t="s">
        <v>455</v>
      </c>
      <c r="AO23" s="1" t="s">
        <v>456</v>
      </c>
      <c r="AP23" s="1" t="s">
        <v>261</v>
      </c>
      <c r="AQ23" s="1" t="s">
        <v>262</v>
      </c>
      <c r="AR23" s="1" t="s">
        <v>263</v>
      </c>
      <c r="AS23" s="1" t="s">
        <v>514</v>
      </c>
      <c r="AT23" s="1" t="s">
        <v>515</v>
      </c>
      <c r="AU23" s="1" t="s">
        <v>964</v>
      </c>
      <c r="AV23" s="1" t="s">
        <v>191</v>
      </c>
      <c r="AW23" s="1"/>
      <c r="AX23" s="1"/>
      <c r="AY23" s="1"/>
      <c r="AZ23" s="1"/>
    </row>
    <row r="24" spans="1:52" ht="73.5" customHeight="1">
      <c r="A24" s="1"/>
      <c r="B24" s="23"/>
      <c r="C24" s="28" t="s">
        <v>990</v>
      </c>
      <c r="D24" s="14" t="s">
        <v>445</v>
      </c>
      <c r="E24" s="15" t="s">
        <v>192</v>
      </c>
      <c r="F24" s="33" t="s">
        <v>589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4">
        <v>204.8</v>
      </c>
      <c r="W24" s="34">
        <v>204.8</v>
      </c>
      <c r="X24" s="34">
        <v>204.8</v>
      </c>
      <c r="Y24" s="34">
        <f>X24*1.062</f>
        <v>217.49760000000003</v>
      </c>
      <c r="Z24" s="34"/>
      <c r="AA24" s="34">
        <f>Y24*1.06</f>
        <v>230.54745600000004</v>
      </c>
      <c r="AB24" s="34">
        <v>230.5</v>
      </c>
      <c r="AC24" s="13"/>
      <c r="AD24" s="8"/>
      <c r="AE24" s="1"/>
      <c r="AF24" s="1" t="s">
        <v>780</v>
      </c>
      <c r="AG24" s="1" t="s">
        <v>781</v>
      </c>
      <c r="AH24" s="1" t="s">
        <v>782</v>
      </c>
      <c r="AI24" s="1" t="s">
        <v>783</v>
      </c>
      <c r="AJ24" s="1" t="s">
        <v>784</v>
      </c>
      <c r="AK24" s="1" t="s">
        <v>785</v>
      </c>
      <c r="AL24" s="1" t="s">
        <v>786</v>
      </c>
      <c r="AM24" s="1" t="s">
        <v>911</v>
      </c>
      <c r="AN24" s="1" t="s">
        <v>912</v>
      </c>
      <c r="AO24" s="1" t="s">
        <v>913</v>
      </c>
      <c r="AP24" s="1" t="s">
        <v>914</v>
      </c>
      <c r="AQ24" s="1" t="s">
        <v>435</v>
      </c>
      <c r="AR24" s="1" t="s">
        <v>44</v>
      </c>
      <c r="AS24" s="1" t="s">
        <v>45</v>
      </c>
      <c r="AT24" s="1" t="s">
        <v>248</v>
      </c>
      <c r="AU24" s="1" t="s">
        <v>264</v>
      </c>
      <c r="AV24" s="1" t="s">
        <v>436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991</v>
      </c>
      <c r="D25" s="14" t="s">
        <v>740</v>
      </c>
      <c r="E25" s="15" t="s">
        <v>437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438</v>
      </c>
      <c r="AG25" s="1" t="s">
        <v>439</v>
      </c>
      <c r="AH25" s="1" t="s">
        <v>440</v>
      </c>
      <c r="AI25" s="1" t="s">
        <v>441</v>
      </c>
      <c r="AJ25" s="1" t="s">
        <v>442</v>
      </c>
      <c r="AK25" s="1" t="s">
        <v>443</v>
      </c>
      <c r="AL25" s="1" t="s">
        <v>444</v>
      </c>
      <c r="AM25" s="1" t="s">
        <v>7</v>
      </c>
      <c r="AN25" s="1" t="s">
        <v>8</v>
      </c>
      <c r="AO25" s="1" t="s">
        <v>9</v>
      </c>
      <c r="AP25" s="1" t="s">
        <v>265</v>
      </c>
      <c r="AQ25" s="1" t="s">
        <v>266</v>
      </c>
      <c r="AR25" s="1" t="s">
        <v>267</v>
      </c>
      <c r="AS25" s="1" t="s">
        <v>268</v>
      </c>
      <c r="AT25" s="1" t="s">
        <v>269</v>
      </c>
      <c r="AU25" s="1" t="s">
        <v>389</v>
      </c>
      <c r="AV25" s="1" t="s">
        <v>10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992</v>
      </c>
      <c r="D26" s="14" t="s">
        <v>739</v>
      </c>
      <c r="E26" s="15" t="s">
        <v>11</v>
      </c>
      <c r="F26" s="33" t="s">
        <v>500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12</v>
      </c>
      <c r="AG26" s="1" t="s">
        <v>13</v>
      </c>
      <c r="AH26" s="1" t="s">
        <v>25</v>
      </c>
      <c r="AI26" s="1" t="s">
        <v>26</v>
      </c>
      <c r="AJ26" s="1" t="s">
        <v>27</v>
      </c>
      <c r="AK26" s="1" t="s">
        <v>28</v>
      </c>
      <c r="AL26" s="1" t="s">
        <v>29</v>
      </c>
      <c r="AM26" s="1" t="s">
        <v>30</v>
      </c>
      <c r="AN26" s="1" t="s">
        <v>31</v>
      </c>
      <c r="AO26" s="1" t="s">
        <v>810</v>
      </c>
      <c r="AP26" s="1" t="s">
        <v>811</v>
      </c>
      <c r="AQ26" s="1" t="s">
        <v>812</v>
      </c>
      <c r="AR26" s="1" t="s">
        <v>813</v>
      </c>
      <c r="AS26" s="1" t="s">
        <v>814</v>
      </c>
      <c r="AT26" s="1" t="s">
        <v>815</v>
      </c>
      <c r="AU26" s="1" t="s">
        <v>816</v>
      </c>
      <c r="AV26" s="1" t="s">
        <v>817</v>
      </c>
      <c r="AW26" s="1"/>
      <c r="AX26" s="1"/>
      <c r="AY26" s="1"/>
      <c r="AZ26" s="1"/>
    </row>
    <row r="27" spans="1:52" ht="45" customHeight="1">
      <c r="A27" s="1"/>
      <c r="B27" s="19"/>
      <c r="C27" s="28" t="s">
        <v>993</v>
      </c>
      <c r="D27" s="39" t="s">
        <v>738</v>
      </c>
      <c r="E27" s="15" t="s">
        <v>818</v>
      </c>
      <c r="F27" s="33" t="s">
        <v>500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4"/>
      <c r="W27" s="34"/>
      <c r="X27" s="34">
        <v>31.7</v>
      </c>
      <c r="Y27" s="34">
        <f>X27*1.062</f>
        <v>33.6654</v>
      </c>
      <c r="Z27" s="34"/>
      <c r="AA27" s="34">
        <f>Y27*1.06</f>
        <v>35.685324</v>
      </c>
      <c r="AB27" s="34">
        <v>35.7</v>
      </c>
      <c r="AC27" s="13"/>
      <c r="AD27" s="8"/>
      <c r="AE27" s="1"/>
      <c r="AF27" s="1" t="s">
        <v>819</v>
      </c>
      <c r="AG27" s="1" t="s">
        <v>820</v>
      </c>
      <c r="AH27" s="1" t="s">
        <v>821</v>
      </c>
      <c r="AI27" s="1" t="s">
        <v>426</v>
      </c>
      <c r="AJ27" s="1" t="s">
        <v>427</v>
      </c>
      <c r="AK27" s="1" t="s">
        <v>653</v>
      </c>
      <c r="AL27" s="1" t="s">
        <v>654</v>
      </c>
      <c r="AM27" s="1" t="s">
        <v>655</v>
      </c>
      <c r="AN27" s="1" t="s">
        <v>656</v>
      </c>
      <c r="AO27" s="1" t="s">
        <v>657</v>
      </c>
      <c r="AP27" s="1" t="s">
        <v>658</v>
      </c>
      <c r="AQ27" s="1" t="s">
        <v>659</v>
      </c>
      <c r="AR27" s="1" t="s">
        <v>660</v>
      </c>
      <c r="AS27" s="1" t="s">
        <v>661</v>
      </c>
      <c r="AT27" s="1" t="s">
        <v>662</v>
      </c>
      <c r="AU27" s="1" t="s">
        <v>663</v>
      </c>
      <c r="AV27" s="1" t="s">
        <v>664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994</v>
      </c>
      <c r="D28" s="14" t="s">
        <v>349</v>
      </c>
      <c r="E28" s="15" t="s">
        <v>665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666</v>
      </c>
      <c r="AG28" s="1" t="s">
        <v>667</v>
      </c>
      <c r="AH28" s="1" t="s">
        <v>668</v>
      </c>
      <c r="AI28" s="1" t="s">
        <v>139</v>
      </c>
      <c r="AJ28" s="1" t="s">
        <v>140</v>
      </c>
      <c r="AK28" s="1" t="s">
        <v>141</v>
      </c>
      <c r="AL28" s="1" t="s">
        <v>350</v>
      </c>
      <c r="AM28" s="1" t="s">
        <v>351</v>
      </c>
      <c r="AN28" s="1" t="s">
        <v>352</v>
      </c>
      <c r="AO28" s="1" t="s">
        <v>968</v>
      </c>
      <c r="AP28" s="1" t="s">
        <v>969</v>
      </c>
      <c r="AQ28" s="1" t="s">
        <v>68</v>
      </c>
      <c r="AR28" s="1" t="s">
        <v>69</v>
      </c>
      <c r="AS28" s="1" t="s">
        <v>339</v>
      </c>
      <c r="AT28" s="1" t="s">
        <v>340</v>
      </c>
      <c r="AU28" s="1" t="s">
        <v>341</v>
      </c>
      <c r="AV28" s="1" t="s">
        <v>418</v>
      </c>
      <c r="AW28" s="1"/>
      <c r="AX28" s="1"/>
      <c r="AY28" s="1"/>
      <c r="AZ28" s="1"/>
    </row>
    <row r="29" spans="1:52" ht="70.5" customHeight="1">
      <c r="A29" s="1"/>
      <c r="B29" s="23"/>
      <c r="C29" s="28" t="s">
        <v>995</v>
      </c>
      <c r="D29" s="14" t="s">
        <v>371</v>
      </c>
      <c r="E29" s="15" t="s">
        <v>419</v>
      </c>
      <c r="F29" s="33" t="s">
        <v>681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4">
        <v>403.2</v>
      </c>
      <c r="W29" s="34">
        <v>403.2</v>
      </c>
      <c r="X29" s="34">
        <v>324.4</v>
      </c>
      <c r="Y29" s="34">
        <f>X29*1.062</f>
        <v>344.51279999999997</v>
      </c>
      <c r="Z29" s="34"/>
      <c r="AA29" s="34">
        <f>Y29*1.06</f>
        <v>365.183568</v>
      </c>
      <c r="AB29" s="34">
        <v>365.2</v>
      </c>
      <c r="AC29" s="13"/>
      <c r="AD29" s="8"/>
      <c r="AE29" s="1"/>
      <c r="AF29" s="1" t="s">
        <v>420</v>
      </c>
      <c r="AG29" s="1" t="s">
        <v>421</v>
      </c>
      <c r="AH29" s="1" t="s">
        <v>422</v>
      </c>
      <c r="AI29" s="1" t="s">
        <v>73</v>
      </c>
      <c r="AJ29" s="1" t="s">
        <v>74</v>
      </c>
      <c r="AK29" s="1" t="s">
        <v>75</v>
      </c>
      <c r="AL29" s="1" t="s">
        <v>76</v>
      </c>
      <c r="AM29" s="1" t="s">
        <v>77</v>
      </c>
      <c r="AN29" s="1" t="s">
        <v>78</v>
      </c>
      <c r="AO29" s="1" t="s">
        <v>79</v>
      </c>
      <c r="AP29" s="1" t="s">
        <v>72</v>
      </c>
      <c r="AQ29" s="1" t="s">
        <v>83</v>
      </c>
      <c r="AR29" s="1" t="s">
        <v>84</v>
      </c>
      <c r="AS29" s="1" t="s">
        <v>85</v>
      </c>
      <c r="AT29" s="1" t="s">
        <v>86</v>
      </c>
      <c r="AU29" s="1" t="s">
        <v>87</v>
      </c>
      <c r="AV29" s="1" t="s">
        <v>88</v>
      </c>
      <c r="AW29" s="1"/>
      <c r="AX29" s="1"/>
      <c r="AY29" s="1"/>
      <c r="AZ29" s="1"/>
    </row>
    <row r="30" spans="1:52" ht="47.25" customHeight="1">
      <c r="A30" s="1"/>
      <c r="B30" s="23"/>
      <c r="C30" s="28" t="s">
        <v>996</v>
      </c>
      <c r="D30" s="14" t="s">
        <v>370</v>
      </c>
      <c r="E30" s="15" t="s">
        <v>89</v>
      </c>
      <c r="F30" s="33" t="s">
        <v>681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4">
        <v>3551.7</v>
      </c>
      <c r="W30" s="34">
        <v>3551.7</v>
      </c>
      <c r="X30" s="34">
        <v>3029.5</v>
      </c>
      <c r="Y30" s="34">
        <f>X30*1.062</f>
        <v>3217.329</v>
      </c>
      <c r="Z30" s="34"/>
      <c r="AA30" s="34">
        <f>Y30*1.06</f>
        <v>3410.3687400000003</v>
      </c>
      <c r="AB30" s="34">
        <v>3410.4</v>
      </c>
      <c r="AC30" s="13"/>
      <c r="AD30" s="8"/>
      <c r="AE30" s="1"/>
      <c r="AF30" s="1" t="s">
        <v>90</v>
      </c>
      <c r="AG30" s="1" t="s">
        <v>91</v>
      </c>
      <c r="AH30" s="1" t="s">
        <v>92</v>
      </c>
      <c r="AI30" s="1" t="s">
        <v>93</v>
      </c>
      <c r="AJ30" s="1" t="s">
        <v>94</v>
      </c>
      <c r="AK30" s="1" t="s">
        <v>95</v>
      </c>
      <c r="AL30" s="1" t="s">
        <v>96</v>
      </c>
      <c r="AM30" s="1" t="s">
        <v>97</v>
      </c>
      <c r="AN30" s="1" t="s">
        <v>98</v>
      </c>
      <c r="AO30" s="1" t="s">
        <v>99</v>
      </c>
      <c r="AP30" s="1" t="s">
        <v>787</v>
      </c>
      <c r="AQ30" s="1" t="s">
        <v>788</v>
      </c>
      <c r="AR30" s="1" t="s">
        <v>789</v>
      </c>
      <c r="AS30" s="1" t="s">
        <v>1018</v>
      </c>
      <c r="AT30" s="1" t="s">
        <v>1019</v>
      </c>
      <c r="AU30" s="1" t="s">
        <v>1028</v>
      </c>
      <c r="AV30" s="1" t="s">
        <v>1029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997</v>
      </c>
      <c r="D31" s="14" t="s">
        <v>369</v>
      </c>
      <c r="E31" s="15" t="s">
        <v>613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614</v>
      </c>
      <c r="AG31" s="1" t="s">
        <v>615</v>
      </c>
      <c r="AH31" s="1" t="s">
        <v>616</v>
      </c>
      <c r="AI31" s="1" t="s">
        <v>617</v>
      </c>
      <c r="AJ31" s="1" t="s">
        <v>618</v>
      </c>
      <c r="AK31" s="1" t="s">
        <v>619</v>
      </c>
      <c r="AL31" s="1" t="s">
        <v>620</v>
      </c>
      <c r="AM31" s="1" t="s">
        <v>970</v>
      </c>
      <c r="AN31" s="1" t="s">
        <v>971</v>
      </c>
      <c r="AO31" s="1" t="s">
        <v>972</v>
      </c>
      <c r="AP31" s="1" t="s">
        <v>973</v>
      </c>
      <c r="AQ31" s="1" t="s">
        <v>974</v>
      </c>
      <c r="AR31" s="1" t="s">
        <v>975</v>
      </c>
      <c r="AS31" s="1" t="s">
        <v>156</v>
      </c>
      <c r="AT31" s="1" t="s">
        <v>157</v>
      </c>
      <c r="AU31" s="1" t="s">
        <v>606</v>
      </c>
      <c r="AV31" s="1" t="s">
        <v>607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998</v>
      </c>
      <c r="D32" s="14" t="s">
        <v>434</v>
      </c>
      <c r="E32" s="15" t="s">
        <v>608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609</v>
      </c>
      <c r="AG32" s="1" t="s">
        <v>890</v>
      </c>
      <c r="AH32" s="1" t="s">
        <v>891</v>
      </c>
      <c r="AI32" s="1" t="s">
        <v>892</v>
      </c>
      <c r="AJ32" s="1" t="s">
        <v>893</v>
      </c>
      <c r="AK32" s="1" t="s">
        <v>894</v>
      </c>
      <c r="AL32" s="1" t="s">
        <v>895</v>
      </c>
      <c r="AM32" s="1" t="s">
        <v>896</v>
      </c>
      <c r="AN32" s="1" t="s">
        <v>897</v>
      </c>
      <c r="AO32" s="1" t="s">
        <v>898</v>
      </c>
      <c r="AP32" s="1" t="s">
        <v>899</v>
      </c>
      <c r="AQ32" s="1" t="s">
        <v>70</v>
      </c>
      <c r="AR32" s="1" t="s">
        <v>415</v>
      </c>
      <c r="AS32" s="1" t="s">
        <v>416</v>
      </c>
      <c r="AT32" s="1" t="s">
        <v>721</v>
      </c>
      <c r="AU32" s="1" t="s">
        <v>722</v>
      </c>
      <c r="AV32" s="1" t="s">
        <v>723</v>
      </c>
      <c r="AW32" s="1"/>
      <c r="AX32" s="1"/>
      <c r="AY32" s="1"/>
      <c r="AZ32" s="1"/>
    </row>
    <row r="33" spans="1:52" ht="89.25" customHeight="1">
      <c r="A33" s="1"/>
      <c r="B33" s="23"/>
      <c r="C33" s="28" t="s">
        <v>405</v>
      </c>
      <c r="D33" s="14" t="s">
        <v>243</v>
      </c>
      <c r="E33" s="15" t="s">
        <v>401</v>
      </c>
      <c r="F33" s="33" t="s">
        <v>294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>
        <v>0</v>
      </c>
      <c r="W33" s="34">
        <v>0</v>
      </c>
      <c r="X33" s="34">
        <v>283.5</v>
      </c>
      <c r="Y33" s="34">
        <f>X33*1.062</f>
        <v>301.077</v>
      </c>
      <c r="Z33" s="34"/>
      <c r="AA33" s="34">
        <f>Y33*1.06</f>
        <v>319.14162</v>
      </c>
      <c r="AB33" s="34">
        <v>319.1</v>
      </c>
      <c r="AC33" s="13"/>
      <c r="AD33" s="8"/>
      <c r="AE33" s="1"/>
      <c r="AF33" s="1" t="s">
        <v>402</v>
      </c>
      <c r="AG33" s="1" t="s">
        <v>403</v>
      </c>
      <c r="AH33" s="1" t="s">
        <v>1010</v>
      </c>
      <c r="AI33" s="1" t="s">
        <v>1011</v>
      </c>
      <c r="AJ33" s="1" t="s">
        <v>1012</v>
      </c>
      <c r="AK33" s="1" t="s">
        <v>1013</v>
      </c>
      <c r="AL33" s="1" t="s">
        <v>1014</v>
      </c>
      <c r="AM33" s="1" t="s">
        <v>1015</v>
      </c>
      <c r="AN33" s="1" t="s">
        <v>1016</v>
      </c>
      <c r="AO33" s="1" t="s">
        <v>1017</v>
      </c>
      <c r="AP33" s="1" t="s">
        <v>1024</v>
      </c>
      <c r="AQ33" s="1" t="s">
        <v>353</v>
      </c>
      <c r="AR33" s="1" t="s">
        <v>354</v>
      </c>
      <c r="AS33" s="1" t="s">
        <v>355</v>
      </c>
      <c r="AT33" s="1" t="s">
        <v>356</v>
      </c>
      <c r="AU33" s="1" t="s">
        <v>357</v>
      </c>
      <c r="AV33" s="1" t="s">
        <v>358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406</v>
      </c>
      <c r="D34" s="14" t="s">
        <v>207</v>
      </c>
      <c r="E34" s="15" t="s">
        <v>465</v>
      </c>
      <c r="F34" s="3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466</v>
      </c>
      <c r="AG34" s="1" t="s">
        <v>14</v>
      </c>
      <c r="AH34" s="1" t="s">
        <v>15</v>
      </c>
      <c r="AI34" s="1" t="s">
        <v>16</v>
      </c>
      <c r="AJ34" s="1" t="s">
        <v>17</v>
      </c>
      <c r="AK34" s="1" t="s">
        <v>18</v>
      </c>
      <c r="AL34" s="1" t="s">
        <v>19</v>
      </c>
      <c r="AM34" s="1" t="s">
        <v>20</v>
      </c>
      <c r="AN34" s="1" t="s">
        <v>424</v>
      </c>
      <c r="AO34" s="1" t="s">
        <v>1022</v>
      </c>
      <c r="AP34" s="1" t="s">
        <v>1023</v>
      </c>
      <c r="AQ34" s="1" t="s">
        <v>399</v>
      </c>
      <c r="AR34" s="1" t="s">
        <v>400</v>
      </c>
      <c r="AS34" s="1" t="s">
        <v>734</v>
      </c>
      <c r="AT34" s="1" t="s">
        <v>735</v>
      </c>
      <c r="AU34" s="1" t="s">
        <v>63</v>
      </c>
      <c r="AV34" s="1" t="s">
        <v>67</v>
      </c>
      <c r="AW34" s="1"/>
      <c r="AX34" s="1"/>
      <c r="AY34" s="1"/>
      <c r="AZ34" s="1"/>
    </row>
    <row r="35" spans="1:52" ht="33.75" customHeight="1">
      <c r="A35" s="1"/>
      <c r="B35" s="19"/>
      <c r="C35" s="28" t="s">
        <v>407</v>
      </c>
      <c r="D35" s="14" t="s">
        <v>375</v>
      </c>
      <c r="E35" s="15" t="s">
        <v>737</v>
      </c>
      <c r="F35" s="33" t="s">
        <v>807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>
        <v>16.9</v>
      </c>
      <c r="W35" s="34">
        <v>16.9</v>
      </c>
      <c r="X35" s="34">
        <v>0</v>
      </c>
      <c r="Y35" s="34">
        <f>X35*1.062</f>
        <v>0</v>
      </c>
      <c r="Z35" s="34"/>
      <c r="AA35" s="34">
        <f>Y35*1.06</f>
        <v>0</v>
      </c>
      <c r="AB35" s="34">
        <v>0</v>
      </c>
      <c r="AC35" s="13"/>
      <c r="AD35" s="8"/>
      <c r="AE35" s="1"/>
      <c r="AF35" s="1" t="s">
        <v>81</v>
      </c>
      <c r="AG35" s="1" t="s">
        <v>82</v>
      </c>
      <c r="AH35" s="1" t="s">
        <v>332</v>
      </c>
      <c r="AI35" s="1" t="s">
        <v>333</v>
      </c>
      <c r="AJ35" s="1" t="s">
        <v>334</v>
      </c>
      <c r="AK35" s="1" t="s">
        <v>335</v>
      </c>
      <c r="AL35" s="1" t="s">
        <v>336</v>
      </c>
      <c r="AM35" s="1" t="s">
        <v>337</v>
      </c>
      <c r="AN35" s="1" t="s">
        <v>338</v>
      </c>
      <c r="AO35" s="1" t="s">
        <v>961</v>
      </c>
      <c r="AP35" s="1" t="s">
        <v>962</v>
      </c>
      <c r="AQ35" s="1" t="s">
        <v>963</v>
      </c>
      <c r="AR35" s="1" t="s">
        <v>965</v>
      </c>
      <c r="AS35" s="1" t="s">
        <v>1025</v>
      </c>
      <c r="AT35" s="1" t="s">
        <v>1026</v>
      </c>
      <c r="AU35" s="1" t="s">
        <v>1027</v>
      </c>
      <c r="AV35" s="1" t="s">
        <v>713</v>
      </c>
      <c r="AW35" s="1"/>
      <c r="AX35" s="1"/>
      <c r="AY35" s="1"/>
      <c r="AZ35" s="1"/>
    </row>
    <row r="36" spans="1:52" ht="30.75" customHeight="1">
      <c r="A36" s="1"/>
      <c r="B36" s="19"/>
      <c r="C36" s="28" t="s">
        <v>408</v>
      </c>
      <c r="D36" s="14" t="s">
        <v>374</v>
      </c>
      <c r="E36" s="15" t="s">
        <v>714</v>
      </c>
      <c r="F36" s="3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4"/>
      <c r="W36" s="34"/>
      <c r="X36" s="34"/>
      <c r="Y36" s="34"/>
      <c r="Z36" s="34"/>
      <c r="AA36" s="34"/>
      <c r="AB36" s="34"/>
      <c r="AC36" s="13"/>
      <c r="AD36" s="8"/>
      <c r="AE36" s="1"/>
      <c r="AF36" s="1" t="s">
        <v>715</v>
      </c>
      <c r="AG36" s="1" t="s">
        <v>716</v>
      </c>
      <c r="AH36" s="1" t="s">
        <v>717</v>
      </c>
      <c r="AI36" s="1" t="s">
        <v>718</v>
      </c>
      <c r="AJ36" s="1" t="s">
        <v>719</v>
      </c>
      <c r="AK36" s="1" t="s">
        <v>720</v>
      </c>
      <c r="AL36" s="1" t="s">
        <v>121</v>
      </c>
      <c r="AM36" s="1" t="s">
        <v>122</v>
      </c>
      <c r="AN36" s="1" t="s">
        <v>123</v>
      </c>
      <c r="AO36" s="1" t="s">
        <v>124</v>
      </c>
      <c r="AP36" s="1" t="s">
        <v>125</v>
      </c>
      <c r="AQ36" s="1" t="s">
        <v>126</v>
      </c>
      <c r="AR36" s="1" t="s">
        <v>751</v>
      </c>
      <c r="AS36" s="1" t="s">
        <v>752</v>
      </c>
      <c r="AT36" s="1" t="s">
        <v>753</v>
      </c>
      <c r="AU36" s="1" t="s">
        <v>754</v>
      </c>
      <c r="AV36" s="1" t="s">
        <v>755</v>
      </c>
      <c r="AW36" s="1"/>
      <c r="AX36" s="1"/>
      <c r="AY36" s="1"/>
      <c r="AZ36" s="1"/>
    </row>
    <row r="37" spans="1:52" ht="303.75" customHeight="1">
      <c r="A37" s="1"/>
      <c r="B37" s="19"/>
      <c r="C37" s="28" t="s">
        <v>409</v>
      </c>
      <c r="D37" s="14" t="s">
        <v>428</v>
      </c>
      <c r="E37" s="15" t="s">
        <v>756</v>
      </c>
      <c r="F37" s="33" t="s">
        <v>80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>
        <v>684.8</v>
      </c>
      <c r="W37" s="34">
        <v>684.7</v>
      </c>
      <c r="X37" s="34">
        <v>805</v>
      </c>
      <c r="Y37" s="34">
        <f>X37*1.062</f>
        <v>854.9100000000001</v>
      </c>
      <c r="Z37" s="34"/>
      <c r="AA37" s="34">
        <f>Y37*1.06</f>
        <v>906.2046000000001</v>
      </c>
      <c r="AB37" s="34">
        <v>906.2</v>
      </c>
      <c r="AC37" s="13"/>
      <c r="AD37" s="8"/>
      <c r="AE37" s="1"/>
      <c r="AF37" s="1" t="s">
        <v>757</v>
      </c>
      <c r="AG37" s="1" t="s">
        <v>758</v>
      </c>
      <c r="AH37" s="1" t="s">
        <v>759</v>
      </c>
      <c r="AI37" s="1" t="s">
        <v>760</v>
      </c>
      <c r="AJ37" s="1" t="s">
        <v>761</v>
      </c>
      <c r="AK37" s="1" t="s">
        <v>367</v>
      </c>
      <c r="AL37" s="1" t="s">
        <v>368</v>
      </c>
      <c r="AM37" s="1" t="s">
        <v>741</v>
      </c>
      <c r="AN37" s="1" t="s">
        <v>742</v>
      </c>
      <c r="AO37" s="1" t="s">
        <v>743</v>
      </c>
      <c r="AP37" s="1" t="s">
        <v>744</v>
      </c>
      <c r="AQ37" s="1" t="s">
        <v>745</v>
      </c>
      <c r="AR37" s="1" t="s">
        <v>767</v>
      </c>
      <c r="AS37" s="1" t="s">
        <v>768</v>
      </c>
      <c r="AT37" s="1" t="s">
        <v>769</v>
      </c>
      <c r="AU37" s="1" t="s">
        <v>770</v>
      </c>
      <c r="AV37" s="1" t="s">
        <v>771</v>
      </c>
      <c r="AW37" s="1"/>
      <c r="AX37" s="1"/>
      <c r="AY37" s="1"/>
      <c r="AZ37" s="1"/>
    </row>
    <row r="38" spans="1:52" ht="360.75" customHeight="1">
      <c r="A38" s="1"/>
      <c r="B38" s="23"/>
      <c r="C38" s="28" t="s">
        <v>410</v>
      </c>
      <c r="D38" s="14" t="s">
        <v>565</v>
      </c>
      <c r="E38" s="15" t="s">
        <v>772</v>
      </c>
      <c r="F38" s="33" t="s">
        <v>1009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4">
        <v>99.7</v>
      </c>
      <c r="W38" s="34">
        <v>99.7</v>
      </c>
      <c r="X38" s="34">
        <v>0</v>
      </c>
      <c r="Y38" s="34">
        <f>X38*1.062</f>
        <v>0</v>
      </c>
      <c r="Z38" s="34"/>
      <c r="AA38" s="34">
        <f>Y38*1.06</f>
        <v>0</v>
      </c>
      <c r="AB38" s="34">
        <v>0</v>
      </c>
      <c r="AC38" s="13"/>
      <c r="AD38" s="8"/>
      <c r="AE38" s="1"/>
      <c r="AF38" s="1" t="s">
        <v>773</v>
      </c>
      <c r="AG38" s="1" t="s">
        <v>774</v>
      </c>
      <c r="AH38" s="1" t="s">
        <v>775</v>
      </c>
      <c r="AI38" s="1" t="s">
        <v>776</v>
      </c>
      <c r="AJ38" s="1" t="s">
        <v>777</v>
      </c>
      <c r="AK38" s="1" t="s">
        <v>163</v>
      </c>
      <c r="AL38" s="1" t="s">
        <v>164</v>
      </c>
      <c r="AM38" s="1" t="s">
        <v>165</v>
      </c>
      <c r="AN38" s="1" t="s">
        <v>376</v>
      </c>
      <c r="AO38" s="1" t="s">
        <v>377</v>
      </c>
      <c r="AP38" s="1" t="s">
        <v>378</v>
      </c>
      <c r="AQ38" s="1" t="s">
        <v>379</v>
      </c>
      <c r="AR38" s="1" t="s">
        <v>380</v>
      </c>
      <c r="AS38" s="1" t="s">
        <v>381</v>
      </c>
      <c r="AT38" s="1" t="s">
        <v>382</v>
      </c>
      <c r="AU38" s="1" t="s">
        <v>383</v>
      </c>
      <c r="AV38" s="1" t="s">
        <v>384</v>
      </c>
      <c r="AW38" s="1"/>
      <c r="AX38" s="1"/>
      <c r="AY38" s="1"/>
      <c r="AZ38" s="1"/>
    </row>
    <row r="39" spans="1:52" ht="57.75" customHeight="1">
      <c r="A39" s="1"/>
      <c r="B39" s="19"/>
      <c r="C39" s="28" t="s">
        <v>900</v>
      </c>
      <c r="D39" s="14" t="s">
        <v>566</v>
      </c>
      <c r="E39" s="15" t="s">
        <v>59</v>
      </c>
      <c r="F39" s="3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4"/>
      <c r="W39" s="34"/>
      <c r="X39" s="34"/>
      <c r="Y39" s="34"/>
      <c r="Z39" s="34"/>
      <c r="AA39" s="34"/>
      <c r="AB39" s="34"/>
      <c r="AC39" s="13"/>
      <c r="AD39" s="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8.25" customHeight="1">
      <c r="A40" s="1"/>
      <c r="B40" s="19"/>
      <c r="C40" s="28" t="s">
        <v>901</v>
      </c>
      <c r="D40" s="14" t="s">
        <v>736</v>
      </c>
      <c r="E40" s="15" t="s">
        <v>299</v>
      </c>
      <c r="F40" s="3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/>
      <c r="AB40" s="34"/>
      <c r="AC40" s="13"/>
      <c r="AD40" s="8"/>
      <c r="AE40" s="1"/>
      <c r="AF40" s="1" t="s">
        <v>602</v>
      </c>
      <c r="AG40" s="1" t="s">
        <v>603</v>
      </c>
      <c r="AH40" s="1" t="s">
        <v>604</v>
      </c>
      <c r="AI40" s="1" t="s">
        <v>605</v>
      </c>
      <c r="AJ40" s="1" t="s">
        <v>854</v>
      </c>
      <c r="AK40" s="1" t="s">
        <v>855</v>
      </c>
      <c r="AL40" s="1" t="s">
        <v>601</v>
      </c>
      <c r="AM40" s="1" t="s">
        <v>847</v>
      </c>
      <c r="AN40" s="1" t="s">
        <v>848</v>
      </c>
      <c r="AO40" s="1" t="s">
        <v>849</v>
      </c>
      <c r="AP40" s="1" t="s">
        <v>850</v>
      </c>
      <c r="AQ40" s="1" t="s">
        <v>851</v>
      </c>
      <c r="AR40" s="1" t="s">
        <v>852</v>
      </c>
      <c r="AS40" s="1" t="s">
        <v>853</v>
      </c>
      <c r="AT40" s="1" t="s">
        <v>583</v>
      </c>
      <c r="AU40" s="1" t="s">
        <v>584</v>
      </c>
      <c r="AV40" s="1" t="s">
        <v>585</v>
      </c>
      <c r="AW40" s="1"/>
      <c r="AX40" s="1"/>
      <c r="AY40" s="1"/>
      <c r="AZ40" s="1"/>
    </row>
    <row r="41" spans="1:52" ht="75.75" customHeight="1">
      <c r="A41" s="1"/>
      <c r="B41" s="19"/>
      <c r="C41" s="28" t="s">
        <v>902</v>
      </c>
      <c r="D41" s="39" t="s">
        <v>429</v>
      </c>
      <c r="E41" s="15" t="s">
        <v>586</v>
      </c>
      <c r="F41" s="33" t="s">
        <v>500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>
        <v>155.6</v>
      </c>
      <c r="W41" s="34">
        <v>155.4</v>
      </c>
      <c r="X41" s="34">
        <v>44</v>
      </c>
      <c r="Y41" s="34">
        <f>X41*1.062</f>
        <v>46.728</v>
      </c>
      <c r="Z41" s="34"/>
      <c r="AA41" s="34">
        <f>Y41*1.06</f>
        <v>49.53168</v>
      </c>
      <c r="AB41" s="34">
        <v>49.5</v>
      </c>
      <c r="AC41" s="13"/>
      <c r="AD41" s="8"/>
      <c r="AE41" s="1"/>
      <c r="AF41" s="1" t="s">
        <v>587</v>
      </c>
      <c r="AG41" s="1" t="s">
        <v>588</v>
      </c>
      <c r="AH41" s="1" t="s">
        <v>143</v>
      </c>
      <c r="AI41" s="1" t="s">
        <v>57</v>
      </c>
      <c r="AJ41" s="1" t="s">
        <v>58</v>
      </c>
      <c r="AK41" s="1" t="s">
        <v>155</v>
      </c>
      <c r="AL41" s="1" t="s">
        <v>791</v>
      </c>
      <c r="AM41" s="1" t="s">
        <v>208</v>
      </c>
      <c r="AN41" s="1" t="s">
        <v>209</v>
      </c>
      <c r="AO41" s="1" t="s">
        <v>210</v>
      </c>
      <c r="AP41" s="1" t="s">
        <v>211</v>
      </c>
      <c r="AQ41" s="1" t="s">
        <v>212</v>
      </c>
      <c r="AR41" s="1" t="s">
        <v>213</v>
      </c>
      <c r="AS41" s="1" t="s">
        <v>1020</v>
      </c>
      <c r="AT41" s="1" t="s">
        <v>1021</v>
      </c>
      <c r="AU41" s="1" t="s">
        <v>344</v>
      </c>
      <c r="AV41" s="1" t="s">
        <v>345</v>
      </c>
      <c r="AW41" s="1"/>
      <c r="AX41" s="1"/>
      <c r="AY41" s="1"/>
      <c r="AZ41" s="1"/>
    </row>
    <row r="42" spans="1:52" ht="68.25" customHeight="1">
      <c r="A42" s="1"/>
      <c r="B42" s="23"/>
      <c r="C42" s="28" t="s">
        <v>903</v>
      </c>
      <c r="D42" s="14" t="s">
        <v>64</v>
      </c>
      <c r="E42" s="15" t="s">
        <v>346</v>
      </c>
      <c r="F42" s="3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4"/>
      <c r="W42" s="34"/>
      <c r="X42" s="34"/>
      <c r="Y42" s="34"/>
      <c r="Z42" s="34"/>
      <c r="AA42" s="34"/>
      <c r="AB42" s="34"/>
      <c r="AC42" s="13"/>
      <c r="AD42" s="8"/>
      <c r="AE42" s="1"/>
      <c r="AF42" s="1" t="s">
        <v>347</v>
      </c>
      <c r="AG42" s="1" t="s">
        <v>348</v>
      </c>
      <c r="AH42" s="1" t="s">
        <v>762</v>
      </c>
      <c r="AI42" s="1" t="s">
        <v>763</v>
      </c>
      <c r="AJ42" s="1" t="s">
        <v>764</v>
      </c>
      <c r="AK42" s="1" t="s">
        <v>765</v>
      </c>
      <c r="AL42" s="1" t="s">
        <v>766</v>
      </c>
      <c r="AM42" s="1" t="s">
        <v>342</v>
      </c>
      <c r="AN42" s="1" t="s">
        <v>343</v>
      </c>
      <c r="AO42" s="1" t="s">
        <v>790</v>
      </c>
      <c r="AP42" s="1" t="s">
        <v>71</v>
      </c>
      <c r="AQ42" s="1" t="s">
        <v>166</v>
      </c>
      <c r="AR42" s="1" t="s">
        <v>915</v>
      </c>
      <c r="AS42" s="1" t="s">
        <v>246</v>
      </c>
      <c r="AT42" s="1" t="s">
        <v>247</v>
      </c>
      <c r="AU42" s="1" t="s">
        <v>161</v>
      </c>
      <c r="AV42" s="1" t="s">
        <v>162</v>
      </c>
      <c r="AW42" s="1"/>
      <c r="AX42" s="1"/>
      <c r="AY42" s="1"/>
      <c r="AZ42" s="1"/>
    </row>
    <row r="43" spans="1:52" ht="59.25" customHeight="1">
      <c r="A43" s="1"/>
      <c r="B43" s="23"/>
      <c r="C43" s="28" t="s">
        <v>904</v>
      </c>
      <c r="D43" s="14" t="s">
        <v>404</v>
      </c>
      <c r="E43" s="15" t="s">
        <v>501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502</v>
      </c>
      <c r="AG43" s="1" t="s">
        <v>503</v>
      </c>
      <c r="AH43" s="1" t="s">
        <v>504</v>
      </c>
      <c r="AI43" s="1" t="s">
        <v>505</v>
      </c>
      <c r="AJ43" s="1" t="s">
        <v>506</v>
      </c>
      <c r="AK43" s="1" t="s">
        <v>507</v>
      </c>
      <c r="AL43" s="1" t="s">
        <v>508</v>
      </c>
      <c r="AM43" s="1" t="s">
        <v>509</v>
      </c>
      <c r="AN43" s="1" t="s">
        <v>295</v>
      </c>
      <c r="AO43" s="1" t="s">
        <v>296</v>
      </c>
      <c r="AP43" s="1" t="s">
        <v>297</v>
      </c>
      <c r="AQ43" s="1" t="s">
        <v>697</v>
      </c>
      <c r="AR43" s="1" t="s">
        <v>698</v>
      </c>
      <c r="AS43" s="1" t="s">
        <v>699</v>
      </c>
      <c r="AT43" s="1" t="s">
        <v>700</v>
      </c>
      <c r="AU43" s="1" t="s">
        <v>701</v>
      </c>
      <c r="AV43" s="1" t="s">
        <v>702</v>
      </c>
      <c r="AW43" s="1"/>
      <c r="AX43" s="1"/>
      <c r="AY43" s="1"/>
      <c r="AZ43" s="1"/>
    </row>
    <row r="44" spans="1:52" ht="112.5" customHeight="1">
      <c r="A44" s="1"/>
      <c r="B44" s="23"/>
      <c r="C44" s="28" t="s">
        <v>905</v>
      </c>
      <c r="D44" s="14" t="s">
        <v>567</v>
      </c>
      <c r="E44" s="15" t="s">
        <v>703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704</v>
      </c>
      <c r="AG44" s="1" t="s">
        <v>856</v>
      </c>
      <c r="AH44" s="1" t="s">
        <v>857</v>
      </c>
      <c r="AI44" s="1" t="s">
        <v>858</v>
      </c>
      <c r="AJ44" s="1" t="s">
        <v>859</v>
      </c>
      <c r="AK44" s="1" t="s">
        <v>145</v>
      </c>
      <c r="AL44" s="1" t="s">
        <v>146</v>
      </c>
      <c r="AM44" s="1" t="s">
        <v>147</v>
      </c>
      <c r="AN44" s="1" t="s">
        <v>148</v>
      </c>
      <c r="AO44" s="1" t="s">
        <v>712</v>
      </c>
      <c r="AP44" s="1" t="s">
        <v>65</v>
      </c>
      <c r="AQ44" s="1" t="s">
        <v>66</v>
      </c>
      <c r="AR44" s="1" t="s">
        <v>577</v>
      </c>
      <c r="AS44" s="1" t="s">
        <v>610</v>
      </c>
      <c r="AT44" s="1" t="s">
        <v>611</v>
      </c>
      <c r="AU44" s="1" t="s">
        <v>612</v>
      </c>
      <c r="AV44" s="1" t="s">
        <v>133</v>
      </c>
      <c r="AW44" s="1"/>
      <c r="AX44" s="1"/>
      <c r="AY44" s="1"/>
      <c r="AZ44" s="1"/>
    </row>
    <row r="45" spans="1:52" ht="62.25" customHeight="1">
      <c r="A45" s="1"/>
      <c r="B45" s="19"/>
      <c r="C45" s="28" t="s">
        <v>906</v>
      </c>
      <c r="D45" s="14" t="s">
        <v>926</v>
      </c>
      <c r="E45" s="15" t="s">
        <v>134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135</v>
      </c>
      <c r="AG45" s="1" t="s">
        <v>136</v>
      </c>
      <c r="AH45" s="1" t="s">
        <v>137</v>
      </c>
      <c r="AI45" s="1" t="s">
        <v>127</v>
      </c>
      <c r="AJ45" s="1" t="s">
        <v>128</v>
      </c>
      <c r="AK45" s="1" t="s">
        <v>129</v>
      </c>
      <c r="AL45" s="1" t="s">
        <v>130</v>
      </c>
      <c r="AM45" s="1" t="s">
        <v>359</v>
      </c>
      <c r="AN45" s="1" t="s">
        <v>360</v>
      </c>
      <c r="AO45" s="1" t="s">
        <v>361</v>
      </c>
      <c r="AP45" s="1" t="s">
        <v>362</v>
      </c>
      <c r="AQ45" s="1" t="s">
        <v>363</v>
      </c>
      <c r="AR45" s="1" t="s">
        <v>364</v>
      </c>
      <c r="AS45" s="1" t="s">
        <v>365</v>
      </c>
      <c r="AT45" s="1" t="s">
        <v>366</v>
      </c>
      <c r="AU45" s="1" t="s">
        <v>746</v>
      </c>
      <c r="AV45" s="1" t="s">
        <v>747</v>
      </c>
      <c r="AW45" s="1"/>
      <c r="AX45" s="1"/>
      <c r="AY45" s="1"/>
      <c r="AZ45" s="1"/>
    </row>
    <row r="46" spans="1:52" ht="47.25" customHeight="1">
      <c r="A46" s="1"/>
      <c r="B46" s="23"/>
      <c r="C46" s="28" t="s">
        <v>907</v>
      </c>
      <c r="D46" s="14" t="s">
        <v>966</v>
      </c>
      <c r="E46" s="15" t="s">
        <v>187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138</v>
      </c>
      <c r="AG46" s="1" t="s">
        <v>21</v>
      </c>
      <c r="AH46" s="1" t="s">
        <v>188</v>
      </c>
      <c r="AI46" s="1" t="s">
        <v>189</v>
      </c>
      <c r="AJ46" s="1" t="s">
        <v>190</v>
      </c>
      <c r="AK46" s="1" t="s">
        <v>727</v>
      </c>
      <c r="AL46" s="1" t="s">
        <v>728</v>
      </c>
      <c r="AM46" s="1" t="s">
        <v>729</v>
      </c>
      <c r="AN46" s="1" t="s">
        <v>425</v>
      </c>
      <c r="AO46" s="1" t="s">
        <v>1004</v>
      </c>
      <c r="AP46" s="1" t="s">
        <v>1005</v>
      </c>
      <c r="AQ46" s="1" t="s">
        <v>1006</v>
      </c>
      <c r="AR46" s="1" t="s">
        <v>1007</v>
      </c>
      <c r="AS46" s="1" t="s">
        <v>1008</v>
      </c>
      <c r="AT46" s="1" t="s">
        <v>999</v>
      </c>
      <c r="AU46" s="1" t="s">
        <v>1000</v>
      </c>
      <c r="AV46" s="1" t="s">
        <v>1001</v>
      </c>
      <c r="AW46" s="1"/>
      <c r="AX46" s="1"/>
      <c r="AY46" s="1"/>
      <c r="AZ46" s="1"/>
    </row>
    <row r="47" spans="1:52" ht="101.25" customHeight="1">
      <c r="A47" s="1"/>
      <c r="B47" s="19"/>
      <c r="C47" s="28" t="s">
        <v>908</v>
      </c>
      <c r="D47" s="14" t="s">
        <v>967</v>
      </c>
      <c r="E47" s="15" t="s">
        <v>1002</v>
      </c>
      <c r="F47" s="3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1003</v>
      </c>
      <c r="AG47" s="1" t="s">
        <v>219</v>
      </c>
      <c r="AH47" s="1" t="s">
        <v>220</v>
      </c>
      <c r="AI47" s="1" t="s">
        <v>221</v>
      </c>
      <c r="AJ47" s="1" t="s">
        <v>222</v>
      </c>
      <c r="AK47" s="1" t="s">
        <v>223</v>
      </c>
      <c r="AL47" s="1" t="s">
        <v>224</v>
      </c>
      <c r="AM47" s="1" t="s">
        <v>225</v>
      </c>
      <c r="AN47" s="1" t="s">
        <v>226</v>
      </c>
      <c r="AO47" s="1" t="s">
        <v>227</v>
      </c>
      <c r="AP47" s="1" t="s">
        <v>228</v>
      </c>
      <c r="AQ47" s="1" t="s">
        <v>229</v>
      </c>
      <c r="AR47" s="1" t="s">
        <v>230</v>
      </c>
      <c r="AS47" s="1" t="s">
        <v>231</v>
      </c>
      <c r="AT47" s="1" t="s">
        <v>232</v>
      </c>
      <c r="AU47" s="1" t="s">
        <v>233</v>
      </c>
      <c r="AV47" s="1" t="s">
        <v>234</v>
      </c>
      <c r="AW47" s="1"/>
      <c r="AX47" s="1"/>
      <c r="AY47" s="1"/>
      <c r="AZ47" s="1"/>
    </row>
    <row r="48" spans="1:52" ht="34.5" customHeight="1">
      <c r="A48" s="5"/>
      <c r="B48" s="18"/>
      <c r="C48" s="28" t="s">
        <v>909</v>
      </c>
      <c r="D48" s="14" t="s">
        <v>927</v>
      </c>
      <c r="E48" s="15" t="s">
        <v>235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236</v>
      </c>
      <c r="AG48" s="1" t="s">
        <v>237</v>
      </c>
      <c r="AH48" s="1" t="s">
        <v>238</v>
      </c>
      <c r="AI48" s="1" t="s">
        <v>778</v>
      </c>
      <c r="AJ48" s="1" t="s">
        <v>779</v>
      </c>
      <c r="AK48" s="1" t="s">
        <v>131</v>
      </c>
      <c r="AL48" s="1" t="s">
        <v>132</v>
      </c>
      <c r="AM48" s="1" t="s">
        <v>270</v>
      </c>
      <c r="AN48" s="1" t="s">
        <v>271</v>
      </c>
      <c r="AO48" s="1" t="s">
        <v>272</v>
      </c>
      <c r="AP48" s="1" t="s">
        <v>273</v>
      </c>
      <c r="AQ48" s="1" t="s">
        <v>948</v>
      </c>
      <c r="AR48" s="1" t="s">
        <v>949</v>
      </c>
      <c r="AS48" s="1" t="s">
        <v>950</v>
      </c>
      <c r="AT48" s="1" t="s">
        <v>951</v>
      </c>
      <c r="AU48" s="1" t="s">
        <v>952</v>
      </c>
      <c r="AV48" s="1" t="s">
        <v>953</v>
      </c>
      <c r="AW48" s="1"/>
      <c r="AX48" s="1"/>
      <c r="AY48" s="1"/>
      <c r="AZ48" s="1"/>
    </row>
    <row r="49" spans="1:52" ht="42.75" customHeight="1">
      <c r="A49" s="5"/>
      <c r="B49" s="18"/>
      <c r="C49" s="28" t="s">
        <v>910</v>
      </c>
      <c r="D49" s="14" t="s">
        <v>373</v>
      </c>
      <c r="E49" s="15" t="s">
        <v>954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87" customHeight="1">
      <c r="A50" s="5"/>
      <c r="B50" s="18"/>
      <c r="C50" s="28" t="s">
        <v>928</v>
      </c>
      <c r="D50" s="14" t="s">
        <v>430</v>
      </c>
      <c r="E50" s="15" t="s">
        <v>929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42.75" customHeight="1">
      <c r="A51" s="5"/>
      <c r="B51" s="18"/>
      <c r="C51" s="28" t="s">
        <v>930</v>
      </c>
      <c r="D51" s="14" t="s">
        <v>931</v>
      </c>
      <c r="E51" s="15" t="s">
        <v>932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42.75" customHeight="1">
      <c r="A52" s="5"/>
      <c r="B52" s="18"/>
      <c r="C52" s="28" t="s">
        <v>933</v>
      </c>
      <c r="D52" s="14" t="s">
        <v>934</v>
      </c>
      <c r="E52" s="15" t="s">
        <v>935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04.25" customHeight="1">
      <c r="A53" s="5"/>
      <c r="B53" s="18"/>
      <c r="C53" s="28" t="s">
        <v>936</v>
      </c>
      <c r="D53" s="14" t="s">
        <v>937</v>
      </c>
      <c r="E53" s="15" t="s">
        <v>938</v>
      </c>
      <c r="F53" s="3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2.75" customHeight="1">
      <c r="A54" s="5"/>
      <c r="B54" s="18"/>
      <c r="C54" s="28" t="s">
        <v>468</v>
      </c>
      <c r="D54" s="14" t="s">
        <v>469</v>
      </c>
      <c r="E54" s="15" t="s">
        <v>470</v>
      </c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69.75" customHeight="1">
      <c r="A55" s="5"/>
      <c r="B55" s="18"/>
      <c r="C55" s="28" t="s">
        <v>471</v>
      </c>
      <c r="D55" s="14" t="s">
        <v>622</v>
      </c>
      <c r="E55" s="15" t="s">
        <v>623</v>
      </c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94.5" customHeight="1">
      <c r="A56" s="5"/>
      <c r="B56" s="18"/>
      <c r="C56" s="28" t="s">
        <v>624</v>
      </c>
      <c r="D56" s="14" t="s">
        <v>625</v>
      </c>
      <c r="E56" s="15" t="s">
        <v>626</v>
      </c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2.75" customHeight="1">
      <c r="A57" s="5"/>
      <c r="B57" s="18"/>
      <c r="C57" s="28" t="s">
        <v>627</v>
      </c>
      <c r="D57" s="14" t="s">
        <v>431</v>
      </c>
      <c r="E57" s="15" t="s">
        <v>628</v>
      </c>
      <c r="F57" s="3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/>
      <c r="Y57" s="34"/>
      <c r="Z57" s="34"/>
      <c r="AA57" s="34"/>
      <c r="AB57" s="34"/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1" customHeight="1">
      <c r="A58" s="5"/>
      <c r="B58" s="18"/>
      <c r="C58" s="28" t="s">
        <v>629</v>
      </c>
      <c r="D58" s="14" t="s">
        <v>630</v>
      </c>
      <c r="E58" s="15" t="s">
        <v>631</v>
      </c>
      <c r="F58" s="33" t="s">
        <v>809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>
        <v>0</v>
      </c>
      <c r="Y58" s="34">
        <f>X58*1.062</f>
        <v>0</v>
      </c>
      <c r="Z58" s="34"/>
      <c r="AA58" s="34">
        <f>Y58*1.06</f>
        <v>0</v>
      </c>
      <c r="AB58" s="34">
        <v>0</v>
      </c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65" customHeight="1">
      <c r="A59" s="5"/>
      <c r="B59" s="18"/>
      <c r="C59" s="28" t="s">
        <v>632</v>
      </c>
      <c r="D59" s="14" t="s">
        <v>633</v>
      </c>
      <c r="E59" s="15" t="s">
        <v>634</v>
      </c>
      <c r="F59" s="3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34.5" customHeight="1">
      <c r="A60" s="5"/>
      <c r="B60" s="18"/>
      <c r="C60" s="28" t="s">
        <v>808</v>
      </c>
      <c r="D60" s="14" t="s">
        <v>635</v>
      </c>
      <c r="E60" s="15" t="s">
        <v>636</v>
      </c>
      <c r="F60" s="33" t="s">
        <v>809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90.75" customHeight="1">
      <c r="A61" s="1"/>
      <c r="B61" s="18"/>
      <c r="C61" s="28" t="s">
        <v>637</v>
      </c>
      <c r="D61" s="14" t="s">
        <v>638</v>
      </c>
      <c r="E61" s="15" t="s">
        <v>639</v>
      </c>
      <c r="F61" s="3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 t="s">
        <v>472</v>
      </c>
      <c r="AG61" s="1" t="s">
        <v>473</v>
      </c>
      <c r="AH61" s="1" t="s">
        <v>474</v>
      </c>
      <c r="AI61" s="1" t="s">
        <v>475</v>
      </c>
      <c r="AJ61" s="1" t="s">
        <v>686</v>
      </c>
      <c r="AK61" s="1" t="s">
        <v>687</v>
      </c>
      <c r="AL61" s="1" t="s">
        <v>688</v>
      </c>
      <c r="AM61" s="1" t="s">
        <v>689</v>
      </c>
      <c r="AN61" s="1" t="s">
        <v>690</v>
      </c>
      <c r="AO61" s="1" t="s">
        <v>691</v>
      </c>
      <c r="AP61" s="1" t="s">
        <v>279</v>
      </c>
      <c r="AQ61" s="1" t="s">
        <v>280</v>
      </c>
      <c r="AR61" s="1" t="s">
        <v>259</v>
      </c>
      <c r="AS61" s="1" t="s">
        <v>260</v>
      </c>
      <c r="AT61" s="1" t="s">
        <v>461</v>
      </c>
      <c r="AU61" s="1" t="s">
        <v>462</v>
      </c>
      <c r="AV61" s="1" t="s">
        <v>463</v>
      </c>
      <c r="AW61" s="1"/>
      <c r="AX61" s="1"/>
      <c r="AY61" s="1"/>
      <c r="AZ61" s="1"/>
    </row>
    <row r="62" spans="1:52" ht="57.75" customHeight="1">
      <c r="A62" s="1"/>
      <c r="B62" s="18"/>
      <c r="C62" s="28" t="s">
        <v>640</v>
      </c>
      <c r="D62" s="14" t="s">
        <v>641</v>
      </c>
      <c r="E62" s="15" t="s">
        <v>642</v>
      </c>
      <c r="F62" s="3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/>
      <c r="Y62" s="34"/>
      <c r="Z62" s="34"/>
      <c r="AA62" s="34"/>
      <c r="AB62" s="34"/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62.75" customHeight="1">
      <c r="A63" s="1"/>
      <c r="B63" s="18"/>
      <c r="C63" s="28" t="s">
        <v>643</v>
      </c>
      <c r="D63" s="39" t="s">
        <v>644</v>
      </c>
      <c r="E63" s="15" t="s">
        <v>645</v>
      </c>
      <c r="F63" s="33" t="s">
        <v>809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>
        <v>0</v>
      </c>
      <c r="Y63" s="34">
        <f>X63*1.062</f>
        <v>0</v>
      </c>
      <c r="Z63" s="34"/>
      <c r="AA63" s="34">
        <f>Y63*1.06</f>
        <v>0</v>
      </c>
      <c r="AB63" s="34">
        <v>0</v>
      </c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61.5" customHeight="1">
      <c r="A64" s="1"/>
      <c r="B64" s="18"/>
      <c r="C64" s="28" t="s">
        <v>646</v>
      </c>
      <c r="D64" s="14" t="s">
        <v>647</v>
      </c>
      <c r="E64" s="15" t="s">
        <v>648</v>
      </c>
      <c r="F64" s="3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/>
      <c r="W64" s="34"/>
      <c r="X64" s="34"/>
      <c r="Y64" s="34"/>
      <c r="Z64" s="34"/>
      <c r="AA64" s="34"/>
      <c r="AB64" s="34"/>
      <c r="AC64" s="13"/>
      <c r="AD64" s="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8.25" customHeight="1">
      <c r="A65" s="5"/>
      <c r="B65" s="18"/>
      <c r="C65" s="28" t="s">
        <v>458</v>
      </c>
      <c r="D65" s="11" t="s">
        <v>649</v>
      </c>
      <c r="E65" s="12" t="s">
        <v>822</v>
      </c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/>
      <c r="W65" s="34"/>
      <c r="X65" s="34"/>
      <c r="Y65" s="34"/>
      <c r="Z65" s="34"/>
      <c r="AA65" s="34"/>
      <c r="AB65" s="34"/>
      <c r="AC65" s="13"/>
      <c r="AD65" s="8"/>
      <c r="AE65" s="1"/>
      <c r="AF65" s="1" t="s">
        <v>823</v>
      </c>
      <c r="AG65" s="1" t="s">
        <v>824</v>
      </c>
      <c r="AH65" s="1" t="s">
        <v>255</v>
      </c>
      <c r="AI65" s="1" t="s">
        <v>256</v>
      </c>
      <c r="AJ65" s="1" t="s">
        <v>257</v>
      </c>
      <c r="AK65" s="1" t="s">
        <v>258</v>
      </c>
      <c r="AL65" s="1" t="s">
        <v>274</v>
      </c>
      <c r="AM65" s="1" t="s">
        <v>275</v>
      </c>
      <c r="AN65" s="1" t="s">
        <v>276</v>
      </c>
      <c r="AO65" s="1" t="s">
        <v>277</v>
      </c>
      <c r="AP65" s="1" t="s">
        <v>193</v>
      </c>
      <c r="AQ65" s="1" t="s">
        <v>194</v>
      </c>
      <c r="AR65" s="1" t="s">
        <v>195</v>
      </c>
      <c r="AS65" s="1" t="s">
        <v>196</v>
      </c>
      <c r="AT65" s="1" t="s">
        <v>197</v>
      </c>
      <c r="AU65" s="1" t="s">
        <v>32</v>
      </c>
      <c r="AV65" s="1" t="s">
        <v>33</v>
      </c>
      <c r="AW65" s="1"/>
      <c r="AX65" s="1"/>
      <c r="AY65" s="1"/>
      <c r="AZ65" s="1"/>
    </row>
    <row r="66" spans="1:52" ht="19.5" customHeight="1">
      <c r="A66" s="5"/>
      <c r="B66" s="18"/>
      <c r="C66" s="28" t="s">
        <v>251</v>
      </c>
      <c r="D66" s="11" t="s">
        <v>862</v>
      </c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5"/>
      <c r="B67" s="18"/>
      <c r="C67" s="28" t="s">
        <v>252</v>
      </c>
      <c r="D67" s="11"/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464</v>
      </c>
      <c r="D68" s="11"/>
      <c r="E68" s="12"/>
      <c r="F68" s="3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 t="s">
        <v>467</v>
      </c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8.75" customHeight="1">
      <c r="A70" s="5"/>
      <c r="B70" s="18"/>
      <c r="C70" s="28"/>
      <c r="D70" s="11"/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7"/>
      <c r="C71" s="16"/>
      <c r="D71" s="11" t="s">
        <v>34</v>
      </c>
      <c r="E71" s="12"/>
      <c r="F71" s="3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/>
      <c r="W71" s="34"/>
      <c r="X71" s="34"/>
      <c r="Y71" s="34"/>
      <c r="Z71" s="34"/>
      <c r="AA71" s="34"/>
      <c r="AB71" s="34"/>
      <c r="AC71" s="13"/>
      <c r="AD71" s="8"/>
      <c r="AE71" s="1"/>
      <c r="AF71" s="1" t="s">
        <v>35</v>
      </c>
      <c r="AG71" s="1" t="s">
        <v>36</v>
      </c>
      <c r="AH71" s="1" t="s">
        <v>37</v>
      </c>
      <c r="AI71" s="1" t="s">
        <v>38</v>
      </c>
      <c r="AJ71" s="1" t="s">
        <v>39</v>
      </c>
      <c r="AK71" s="1" t="s">
        <v>40</v>
      </c>
      <c r="AL71" s="1" t="s">
        <v>41</v>
      </c>
      <c r="AM71" s="1" t="s">
        <v>42</v>
      </c>
      <c r="AN71" s="1" t="s">
        <v>43</v>
      </c>
      <c r="AO71" s="1" t="s">
        <v>386</v>
      </c>
      <c r="AP71" s="1" t="s">
        <v>943</v>
      </c>
      <c r="AQ71" s="1" t="s">
        <v>944</v>
      </c>
      <c r="AR71" s="1" t="s">
        <v>945</v>
      </c>
      <c r="AS71" s="1" t="s">
        <v>946</v>
      </c>
      <c r="AT71" s="1" t="s">
        <v>947</v>
      </c>
      <c r="AU71" s="1" t="s">
        <v>249</v>
      </c>
      <c r="AV71" s="1" t="s">
        <v>250</v>
      </c>
      <c r="AW71" s="1"/>
      <c r="AX71" s="1"/>
      <c r="AY71" s="1"/>
      <c r="AZ71" s="1"/>
    </row>
    <row r="72" spans="1:52" ht="99.75" customHeight="1">
      <c r="A72" s="1"/>
      <c r="B72" s="17"/>
      <c r="C72" s="28" t="s">
        <v>459</v>
      </c>
      <c r="D72" s="11" t="s">
        <v>650</v>
      </c>
      <c r="E72" s="12" t="s">
        <v>390</v>
      </c>
      <c r="F72" s="33" t="s">
        <v>423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34">
        <v>96.9</v>
      </c>
      <c r="W72" s="34">
        <v>96.9</v>
      </c>
      <c r="X72" s="34">
        <v>99.8</v>
      </c>
      <c r="Y72" s="34">
        <f>X72*1.062</f>
        <v>105.9876</v>
      </c>
      <c r="Z72" s="34"/>
      <c r="AA72" s="34">
        <f>Y72*1.06</f>
        <v>112.346856</v>
      </c>
      <c r="AB72" s="34">
        <v>112.3</v>
      </c>
      <c r="AC72" s="13"/>
      <c r="AD72" s="8"/>
      <c r="AE72" s="1"/>
      <c r="AF72" s="1" t="s">
        <v>391</v>
      </c>
      <c r="AG72" s="1" t="s">
        <v>392</v>
      </c>
      <c r="AH72" s="1" t="s">
        <v>393</v>
      </c>
      <c r="AI72" s="1" t="s">
        <v>394</v>
      </c>
      <c r="AJ72" s="1" t="s">
        <v>395</v>
      </c>
      <c r="AK72" s="1" t="s">
        <v>673</v>
      </c>
      <c r="AL72" s="1" t="s">
        <v>674</v>
      </c>
      <c r="AM72" s="1" t="s">
        <v>675</v>
      </c>
      <c r="AN72" s="1" t="s">
        <v>676</v>
      </c>
      <c r="AO72" s="1" t="s">
        <v>677</v>
      </c>
      <c r="AP72" s="1" t="s">
        <v>678</v>
      </c>
      <c r="AQ72" s="1" t="s">
        <v>568</v>
      </c>
      <c r="AR72" s="1" t="s">
        <v>569</v>
      </c>
      <c r="AS72" s="1" t="s">
        <v>570</v>
      </c>
      <c r="AT72" s="1" t="s">
        <v>144</v>
      </c>
      <c r="AU72" s="1" t="s">
        <v>836</v>
      </c>
      <c r="AV72" s="1" t="s">
        <v>837</v>
      </c>
      <c r="AW72" s="1"/>
      <c r="AX72" s="1"/>
      <c r="AY72" s="1"/>
      <c r="AZ72" s="1"/>
    </row>
    <row r="73" spans="1:52" ht="13.5" customHeight="1">
      <c r="A73" s="1"/>
      <c r="C73" s="16"/>
      <c r="D73" s="11" t="s">
        <v>34</v>
      </c>
      <c r="E73" s="12"/>
      <c r="F73" s="3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4"/>
      <c r="W73" s="34"/>
      <c r="X73" s="34"/>
      <c r="Y73" s="34"/>
      <c r="Z73" s="34"/>
      <c r="AA73" s="34"/>
      <c r="AB73" s="34"/>
      <c r="AC73" s="13"/>
      <c r="AD73" s="8"/>
      <c r="AE73" s="1"/>
      <c r="AF73" s="1" t="s">
        <v>838</v>
      </c>
      <c r="AG73" s="1" t="s">
        <v>839</v>
      </c>
      <c r="AH73" s="1" t="s">
        <v>489</v>
      </c>
      <c r="AI73" s="1" t="s">
        <v>490</v>
      </c>
      <c r="AJ73" s="1" t="s">
        <v>491</v>
      </c>
      <c r="AK73" s="1" t="s">
        <v>492</v>
      </c>
      <c r="AL73" s="1" t="s">
        <v>493</v>
      </c>
      <c r="AM73" s="1" t="s">
        <v>494</v>
      </c>
      <c r="AN73" s="1" t="s">
        <v>495</v>
      </c>
      <c r="AO73" s="1" t="s">
        <v>496</v>
      </c>
      <c r="AP73" s="1" t="s">
        <v>867</v>
      </c>
      <c r="AQ73" s="1" t="s">
        <v>868</v>
      </c>
      <c r="AR73" s="1" t="s">
        <v>869</v>
      </c>
      <c r="AS73" s="1" t="s">
        <v>870</v>
      </c>
      <c r="AT73" s="1" t="s">
        <v>871</v>
      </c>
      <c r="AU73" s="1" t="s">
        <v>829</v>
      </c>
      <c r="AV73" s="1" t="s">
        <v>830</v>
      </c>
      <c r="AW73" s="1"/>
      <c r="AX73" s="1"/>
      <c r="AY73" s="1"/>
      <c r="AZ73" s="1"/>
    </row>
    <row r="74" spans="1:52" ht="148.5" customHeight="1">
      <c r="A74" s="1"/>
      <c r="B74" s="18"/>
      <c r="C74" s="28" t="s">
        <v>460</v>
      </c>
      <c r="D74" s="11" t="s">
        <v>651</v>
      </c>
      <c r="E74" s="12" t="s">
        <v>831</v>
      </c>
      <c r="F74" s="3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/>
      <c r="W74" s="34"/>
      <c r="X74" s="34"/>
      <c r="Y74" s="34"/>
      <c r="Z74" s="34"/>
      <c r="AA74" s="34"/>
      <c r="AB74" s="34"/>
      <c r="AC74" s="13"/>
      <c r="AD74" s="8"/>
      <c r="AE74" s="1"/>
      <c r="AF74" s="1" t="s">
        <v>832</v>
      </c>
      <c r="AG74" s="1" t="s">
        <v>833</v>
      </c>
      <c r="AH74" s="1" t="s">
        <v>834</v>
      </c>
      <c r="AI74" s="1" t="s">
        <v>835</v>
      </c>
      <c r="AJ74" s="1" t="s">
        <v>593</v>
      </c>
      <c r="AK74" s="1" t="s">
        <v>594</v>
      </c>
      <c r="AL74" s="1" t="s">
        <v>595</v>
      </c>
      <c r="AM74" s="1" t="s">
        <v>596</v>
      </c>
      <c r="AN74" s="1" t="s">
        <v>597</v>
      </c>
      <c r="AO74" s="1" t="s">
        <v>598</v>
      </c>
      <c r="AP74" s="1" t="s">
        <v>599</v>
      </c>
      <c r="AQ74" s="1" t="s">
        <v>600</v>
      </c>
      <c r="AR74" s="1" t="s">
        <v>5</v>
      </c>
      <c r="AS74" s="1" t="s">
        <v>387</v>
      </c>
      <c r="AT74" s="1" t="s">
        <v>22</v>
      </c>
      <c r="AU74" s="1" t="s">
        <v>23</v>
      </c>
      <c r="AV74" s="1" t="s">
        <v>24</v>
      </c>
      <c r="AW74" s="1"/>
      <c r="AX74" s="1"/>
      <c r="AY74" s="1"/>
      <c r="AZ74" s="1"/>
    </row>
    <row r="75" spans="1:52" ht="53.25" customHeight="1">
      <c r="A75" s="1"/>
      <c r="B75" s="19"/>
      <c r="C75" s="36" t="s">
        <v>748</v>
      </c>
      <c r="D75" s="11"/>
      <c r="E75" s="12"/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920</v>
      </c>
      <c r="AG75" s="1" t="s">
        <v>921</v>
      </c>
      <c r="AH75" s="1" t="s">
        <v>6</v>
      </c>
      <c r="AI75" s="1" t="s">
        <v>497</v>
      </c>
      <c r="AJ75" s="1" t="s">
        <v>498</v>
      </c>
      <c r="AK75" s="1" t="s">
        <v>388</v>
      </c>
      <c r="AL75" s="1" t="s">
        <v>516</v>
      </c>
      <c r="AM75" s="1" t="s">
        <v>517</v>
      </c>
      <c r="AN75" s="1" t="s">
        <v>518</v>
      </c>
      <c r="AO75" s="1" t="s">
        <v>519</v>
      </c>
      <c r="AP75" s="1" t="s">
        <v>520</v>
      </c>
      <c r="AQ75" s="1" t="s">
        <v>521</v>
      </c>
      <c r="AR75" s="1" t="s">
        <v>522</v>
      </c>
      <c r="AS75" s="1" t="s">
        <v>523</v>
      </c>
      <c r="AT75" s="1" t="s">
        <v>524</v>
      </c>
      <c r="AU75" s="1" t="s">
        <v>806</v>
      </c>
      <c r="AV75" s="1" t="s">
        <v>510</v>
      </c>
      <c r="AW75" s="1"/>
      <c r="AX75" s="1"/>
      <c r="AY75" s="1"/>
      <c r="AZ75" s="1"/>
    </row>
    <row r="76" spans="1:52" ht="12.75">
      <c r="A76" s="1"/>
      <c r="B76" s="19"/>
      <c r="C76" s="36" t="s">
        <v>749</v>
      </c>
      <c r="D76" s="11" t="s">
        <v>750</v>
      </c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9.25" customHeight="1">
      <c r="A77" s="1"/>
      <c r="B77" s="19"/>
      <c r="C77" s="28"/>
      <c r="D77" s="10" t="s">
        <v>792</v>
      </c>
      <c r="E77" s="27" t="s">
        <v>652</v>
      </c>
      <c r="F77" s="3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>
        <f>V10+V65+V72+V74</f>
        <v>15484.499999999998</v>
      </c>
      <c r="W77" s="34">
        <f>W10+W65+W72+W74</f>
        <v>13192.900000000001</v>
      </c>
      <c r="X77" s="34">
        <f>X10+X65+X72+X74</f>
        <v>12061.699999999999</v>
      </c>
      <c r="Y77" s="34">
        <f>Y10+Y65+Y72+Y74</f>
        <v>12809.525399999999</v>
      </c>
      <c r="Z77" s="34"/>
      <c r="AA77" s="34">
        <f>AA10+AA65+AA72+AA74</f>
        <v>13578.096924000003</v>
      </c>
      <c r="AB77" s="34">
        <f>AA77</f>
        <v>13578.096924000003</v>
      </c>
      <c r="AC77" s="13"/>
      <c r="AD77" s="8"/>
      <c r="AE77" s="1"/>
      <c r="AF77" s="1" t="s">
        <v>793</v>
      </c>
      <c r="AG77" s="1" t="s">
        <v>794</v>
      </c>
      <c r="AH77" s="1" t="s">
        <v>795</v>
      </c>
      <c r="AI77" s="1" t="s">
        <v>796</v>
      </c>
      <c r="AJ77" s="1" t="s">
        <v>797</v>
      </c>
      <c r="AK77" s="1" t="s">
        <v>798</v>
      </c>
      <c r="AL77" s="1" t="s">
        <v>799</v>
      </c>
      <c r="AM77" s="1" t="s">
        <v>692</v>
      </c>
      <c r="AN77" s="1" t="s">
        <v>526</v>
      </c>
      <c r="AO77" s="1" t="s">
        <v>527</v>
      </c>
      <c r="AP77" s="1" t="s">
        <v>804</v>
      </c>
      <c r="AQ77" s="1" t="s">
        <v>805</v>
      </c>
      <c r="AR77" s="1" t="s">
        <v>300</v>
      </c>
      <c r="AS77" s="1" t="s">
        <v>319</v>
      </c>
      <c r="AT77" s="1" t="s">
        <v>320</v>
      </c>
      <c r="AU77" s="1" t="s">
        <v>321</v>
      </c>
      <c r="AV77" s="1" t="s">
        <v>322</v>
      </c>
      <c r="AW77" s="1"/>
      <c r="AX77" s="1"/>
      <c r="AY77" s="1"/>
      <c r="AZ77" s="1"/>
    </row>
    <row r="78" spans="1:52" ht="13.5" customHeight="1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5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40" t="s">
        <v>724</v>
      </c>
      <c r="D81" s="40"/>
      <c r="E81" s="40"/>
      <c r="F81" s="40"/>
      <c r="G81" s="40"/>
      <c r="H81" s="40"/>
      <c r="I81" s="40"/>
      <c r="J81" s="4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5"/>
      <c r="W81" s="35"/>
      <c r="X81" s="35"/>
      <c r="Y81" s="35"/>
      <c r="Z81" s="35"/>
      <c r="AA81" s="35"/>
      <c r="AB81" s="35"/>
      <c r="AC81" s="3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40" t="s">
        <v>725</v>
      </c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4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</sheetData>
  <mergeCells count="18">
    <mergeCell ref="AA2:AC3"/>
    <mergeCell ref="L6:O6"/>
    <mergeCell ref="P6:S6"/>
    <mergeCell ref="Z6:AB6"/>
    <mergeCell ref="T6:T7"/>
    <mergeCell ref="U6:W6"/>
    <mergeCell ref="X6:X7"/>
    <mergeCell ref="Y6:Y7"/>
    <mergeCell ref="C81:J81"/>
    <mergeCell ref="C82:J82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Moreva-</cp:lastModifiedBy>
  <cp:lastPrinted>2014-05-26T10:20:31Z</cp:lastPrinted>
  <dcterms:created xsi:type="dcterms:W3CDTF">2007-07-27T06:36:16Z</dcterms:created>
  <dcterms:modified xsi:type="dcterms:W3CDTF">2014-06-05T05:09:08Z</dcterms:modified>
  <cp:category/>
  <cp:version/>
  <cp:contentType/>
  <cp:contentStatus/>
</cp:coreProperties>
</file>