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960" activeTab="0"/>
  </bookViews>
  <sheets>
    <sheet name="Отчет ПСП" sheetId="1" r:id="rId1"/>
  </sheets>
  <definedNames/>
  <calcPr fullCalcOnLoad="1"/>
</workbook>
</file>

<file path=xl/sharedStrings.xml><?xml version="1.0" encoding="utf-8"?>
<sst xmlns="http://schemas.openxmlformats.org/spreadsheetml/2006/main" count="75" uniqueCount="54">
  <si>
    <t>Проч.</t>
  </si>
  <si>
    <t xml:space="preserve">ОТЧЕТ </t>
  </si>
  <si>
    <t xml:space="preserve">Итого по программе </t>
  </si>
  <si>
    <t>Всего</t>
  </si>
  <si>
    <t>ФБ</t>
  </si>
  <si>
    <t>ОБ</t>
  </si>
  <si>
    <t>МБ</t>
  </si>
  <si>
    <t xml:space="preserve">                                                                                                                                                                                        тыс.рублей                                            Приложение №1</t>
  </si>
  <si>
    <t>Наименование подпрограммы(при ее наличии), основного мероприятия</t>
  </si>
  <si>
    <t>Объем финансирования</t>
  </si>
  <si>
    <t>Проведенные основные мероприятия</t>
  </si>
  <si>
    <r>
      <t>Всего</t>
    </r>
    <r>
      <rPr>
        <sz val="12"/>
        <rFont val="Times New Roman"/>
        <family val="1"/>
      </rPr>
      <t xml:space="preserve"> </t>
    </r>
  </si>
  <si>
    <r>
      <t>В том числе:</t>
    </r>
    <r>
      <rPr>
        <sz val="12"/>
        <rFont val="Times New Roman"/>
        <family val="1"/>
      </rPr>
      <t xml:space="preserve"> </t>
    </r>
  </si>
  <si>
    <t xml:space="preserve">  </t>
  </si>
  <si>
    <r>
      <t>Федерал. бюджет</t>
    </r>
    <r>
      <rPr>
        <sz val="9"/>
        <rFont val="Times New Roman"/>
        <family val="1"/>
      </rPr>
      <t xml:space="preserve"> </t>
    </r>
  </si>
  <si>
    <r>
      <t>Области. бюджет</t>
    </r>
    <r>
      <rPr>
        <sz val="9"/>
        <rFont val="Times New Roman"/>
        <family val="1"/>
      </rPr>
      <t xml:space="preserve"> </t>
    </r>
  </si>
  <si>
    <r>
      <t>Местный бюджет</t>
    </r>
    <r>
      <rPr>
        <sz val="9"/>
        <rFont val="Times New Roman"/>
        <family val="1"/>
      </rPr>
      <t xml:space="preserve"> </t>
    </r>
  </si>
  <si>
    <r>
      <t>Прочие</t>
    </r>
    <r>
      <rPr>
        <sz val="9"/>
        <rFont val="Times New Roman"/>
        <family val="1"/>
      </rPr>
      <t xml:space="preserve"> </t>
    </r>
  </si>
  <si>
    <t>об уровне финансирования  муниципальных программ Пашозерского сельского поселения</t>
  </si>
  <si>
    <t xml:space="preserve"> Организация культурно-досуговых мероприятий.</t>
  </si>
  <si>
    <t>Итого по Пашозерскому сельскому поселению</t>
  </si>
  <si>
    <t>Уровень финансирования, %</t>
  </si>
  <si>
    <t>Содержание дорог и очистка дорог от снега</t>
  </si>
  <si>
    <t>1. Программа «Развитие сферы культуры в Пашозерском сельском поселении»</t>
  </si>
  <si>
    <t>Основное мероприятие 1. Создание условий для организации досуга и обеспечения жителей поселения услугами организаций культуры.</t>
  </si>
  <si>
    <t>Основное мероприятие 2. 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</si>
  <si>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Содержание автомобильных дорог местного значения</t>
  </si>
  <si>
    <t>Освещение автомобильных дорог общего пользования местного значения</t>
  </si>
  <si>
    <t>Приобретение э/энергии для уличного освещения и ремонт уличного освещения</t>
  </si>
  <si>
    <t xml:space="preserve"> Основное мероприятие 1. Поддержка существующей сети дорог Пашозерского сельского поселения, в том числе:
</t>
  </si>
  <si>
    <t>Осуществление части полномочий по содержанию автомобильных дорог местного значения вне границ населенных пунктов</t>
  </si>
  <si>
    <t>3. «Содержание и ремонт автомобильных дорог общего пользования местного значения»</t>
  </si>
  <si>
    <t xml:space="preserve">4. «Создание условий для эффективного выполнения органами местного самоуправления своих полномочий на территории Пашозерского сельского поселения»
</t>
  </si>
  <si>
    <t>Основное мероприятие 1. Развитие  коммунальной и инженерной инфраструктуры, в том числе:</t>
  </si>
  <si>
    <t>Мероприятия, направленные на безаварийную работу объектов ЖКХ</t>
  </si>
  <si>
    <t>Работы по поддержке безаварийной работы ЖКХ</t>
  </si>
  <si>
    <t>Ремонт автомобильных дорог и дворовых территорий многоквартирных домов</t>
  </si>
  <si>
    <t>Мероприятия по обеспечению устойчивого функционирования объектов теплоснабжения на территории Ленинградской области за счет средств областного и местного бюджетов</t>
  </si>
  <si>
    <t>Содержание автомобильных дорог местного значения вне границ населенных пунктов поселения в границах Тихвинского МР</t>
  </si>
  <si>
    <t>Содержание противопожарного оборудования</t>
  </si>
  <si>
    <t>Содержание территории,  уборка кладбищ и вывоз ТБО, приобретение трактора для уборки снега и мусора</t>
  </si>
  <si>
    <t xml:space="preserve">Ремонт участка дороги местного значения в дер. Бирючово ул. Лазаревская </t>
  </si>
  <si>
    <t xml:space="preserve">Содержание  площадок накопления ТКО </t>
  </si>
  <si>
    <t>Организация библиотечного обслуживания населения</t>
  </si>
  <si>
    <r>
      <t>план</t>
    </r>
    <r>
      <rPr>
        <b/>
        <sz val="11"/>
        <rFont val="Times New Roman"/>
        <family val="1"/>
      </rPr>
      <t xml:space="preserve"> на ____</t>
    </r>
    <r>
      <rPr>
        <b/>
        <u val="single"/>
        <sz val="11"/>
        <rFont val="Times New Roman"/>
        <family val="1"/>
      </rPr>
      <t>2022</t>
    </r>
    <r>
      <rPr>
        <b/>
        <sz val="11"/>
        <rFont val="Times New Roman"/>
        <family val="1"/>
      </rPr>
      <t>____ год</t>
    </r>
    <r>
      <rPr>
        <sz val="11"/>
        <rFont val="Times New Roman"/>
        <family val="1"/>
      </rPr>
      <t xml:space="preserve"> </t>
    </r>
  </si>
  <si>
    <t xml:space="preserve"> за 2022 г. </t>
  </si>
  <si>
    <r>
      <t>факт</t>
    </r>
    <r>
      <rPr>
        <b/>
        <sz val="11"/>
        <rFont val="Times New Roman"/>
        <family val="1"/>
      </rPr>
      <t xml:space="preserve"> за 2022 год</t>
    </r>
  </si>
  <si>
    <t xml:space="preserve">2. Программа "Обеспечение устойчивого функционирования и развития  коммунальной и инженерной инфраструктуры в Пашозерском сельском поселении»
</t>
  </si>
  <si>
    <t>Основное мероприятие 1. Повышение уровня защиты населенных пунктов и людей от чрезвычайных ситуаций</t>
  </si>
  <si>
    <t>Основное мероприятие 2.Защита населения и территорий от чрезвычайных ситуаций природного и техногенного характера, гражданская оборона</t>
  </si>
  <si>
    <t>Основное мероприятие 3. Благоустройство населенных пунктов поселения</t>
  </si>
  <si>
    <t>Основное мероприятие 4. Программа по борьбе с борщевиком Сосновского</t>
  </si>
  <si>
    <t>Основное мероприятие 5. Ремонт дорог местного значения</t>
  </si>
  <si>
    <t xml:space="preserve">Основное мероприятие  6. "Организация деятельности по сбору (в т.ч. раздельному сбору) и транспортированию твердых коммунальных отходов"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</si>
</sst>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0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"/>
    <numFmt numFmtId="189" formatCode="0.0"/>
    <numFmt numFmtId="190" formatCode="_-* #,##0.0_р_._-;\-* #,##0.0_р_._-;_-* &quot;-&quot;??_р_._-;_-@_-"/>
    <numFmt numFmtId="191" formatCode="0.000"/>
    <numFmt numFmtId="192" formatCode="[$-FC19]d\ mmmm\ yyyy\ &quot;г.&quot;"/>
    <numFmt numFmtId="193" formatCode="_-* #,##0.0\ _р_._-;\-* #,##0.0\ _р_._-;_-* &quot;-&quot;?\ _р_._-;_-@_-"/>
    <numFmt numFmtId="194" formatCode="#,##0.0000"/>
    <numFmt numFmtId="195" formatCode="0.0000"/>
    <numFmt numFmtId="196" formatCode="_-* #,##0.000_р_._-;\-* #,##0.000_р_._-;_-* &quot;-&quot;??_р_._-;_-@_-"/>
    <numFmt numFmtId="197" formatCode="_-* #,##0.000\ _р_._-;\-* #,##0.000\ _р_._-;_-* &quot;-&quot;???\ _р_._-;_-@_-"/>
    <numFmt numFmtId="198" formatCode="_-* #,##0.0_р_._-;\-* #,##0.0_р_._-;_-* &quot;-&quot;?_р_._-;_-@_-"/>
    <numFmt numFmtId="199" formatCode="0.0%"/>
    <numFmt numFmtId="200" formatCode="0.00000"/>
  </numFmts>
  <fonts count="55">
    <font>
      <sz val="11"/>
      <color indexed="8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2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4">
    <xf numFmtId="0" fontId="0" fillId="0" borderId="0" xfId="0" applyAlignment="1">
      <alignment/>
    </xf>
    <xf numFmtId="2" fontId="3" fillId="0" borderId="0" xfId="0" applyNumberFormat="1" applyFont="1" applyFill="1" applyBorder="1" applyAlignment="1">
      <alignment/>
    </xf>
    <xf numFmtId="18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top" wrapText="1"/>
    </xf>
    <xf numFmtId="189" fontId="3" fillId="0" borderId="10" xfId="0" applyNumberFormat="1" applyFont="1" applyFill="1" applyBorder="1" applyAlignment="1">
      <alignment horizontal="center" vertical="center"/>
    </xf>
    <xf numFmtId="10" fontId="3" fillId="0" borderId="10" xfId="59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8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32" borderId="10" xfId="40" applyNumberFormat="1" applyFont="1" applyFill="1" applyBorder="1" applyAlignment="1">
      <alignment horizontal="center" vertical="center" wrapText="1"/>
    </xf>
    <xf numFmtId="189" fontId="3" fillId="0" borderId="10" xfId="54" applyNumberFormat="1" applyFont="1" applyFill="1" applyBorder="1" applyAlignment="1">
      <alignment horizontal="left" vertical="center" wrapText="1" indent="1"/>
      <protection/>
    </xf>
    <xf numFmtId="189" fontId="3" fillId="0" borderId="10" xfId="0" applyNumberFormat="1" applyFont="1" applyBorder="1" applyAlignment="1">
      <alignment horizontal="left" vertical="center" indent="1"/>
    </xf>
    <xf numFmtId="0" fontId="8" fillId="0" borderId="10" xfId="0" applyFont="1" applyFill="1" applyBorder="1" applyAlignment="1">
      <alignment vertical="top" wrapText="1"/>
    </xf>
    <xf numFmtId="189" fontId="7" fillId="0" borderId="10" xfId="0" applyNumberFormat="1" applyFont="1" applyFill="1" applyBorder="1" applyAlignment="1">
      <alignment/>
    </xf>
    <xf numFmtId="189" fontId="5" fillId="0" borderId="10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8" fontId="5" fillId="32" borderId="10" xfId="4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191" fontId="5" fillId="0" borderId="10" xfId="0" applyNumberFormat="1" applyFont="1" applyFill="1" applyBorder="1" applyAlignment="1">
      <alignment horizontal="center" vertical="center"/>
    </xf>
    <xf numFmtId="191" fontId="5" fillId="0" borderId="10" xfId="59" applyNumberFormat="1" applyFont="1" applyFill="1" applyBorder="1" applyAlignment="1">
      <alignment horizontal="center" vertical="center"/>
    </xf>
    <xf numFmtId="189" fontId="5" fillId="0" borderId="10" xfId="59" applyNumberFormat="1" applyFont="1" applyFill="1" applyBorder="1" applyAlignment="1">
      <alignment horizontal="center" vertical="center"/>
    </xf>
    <xf numFmtId="199" fontId="3" fillId="0" borderId="10" xfId="59" applyNumberFormat="1" applyFont="1" applyFill="1" applyBorder="1" applyAlignment="1">
      <alignment horizontal="center" vertical="center"/>
    </xf>
    <xf numFmtId="189" fontId="3" fillId="0" borderId="10" xfId="59" applyNumberFormat="1" applyFont="1" applyFill="1" applyBorder="1" applyAlignment="1">
      <alignment horizontal="center" vertical="center"/>
    </xf>
    <xf numFmtId="10" fontId="5" fillId="0" borderId="10" xfId="59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2" fontId="3" fillId="0" borderId="10" xfId="54" applyNumberFormat="1" applyFont="1" applyFill="1" applyBorder="1" applyAlignment="1">
      <alignment horizontal="left" vertical="center" wrapText="1" indent="1"/>
      <protection/>
    </xf>
    <xf numFmtId="0" fontId="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3" fillId="0" borderId="11" xfId="0" applyFont="1" applyBorder="1" applyAlignment="1">
      <alignment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3" fillId="0" borderId="22" xfId="0" applyFont="1" applyBorder="1" applyAlignment="1">
      <alignment/>
    </xf>
    <xf numFmtId="0" fontId="13" fillId="0" borderId="13" xfId="0" applyFont="1" applyBorder="1" applyAlignment="1">
      <alignment/>
    </xf>
    <xf numFmtId="0" fontId="11" fillId="0" borderId="23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25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3" fillId="0" borderId="19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A1">
      <selection activeCell="E34" sqref="E34"/>
    </sheetView>
  </sheetViews>
  <sheetFormatPr defaultColWidth="9.140625" defaultRowHeight="15"/>
  <cols>
    <col min="1" max="1" width="30.28125" style="0" customWidth="1"/>
    <col min="2" max="2" width="11.7109375" style="0" customWidth="1"/>
    <col min="3" max="3" width="9.421875" style="0" bestFit="1" customWidth="1"/>
    <col min="4" max="4" width="13.8515625" style="0" customWidth="1"/>
    <col min="5" max="5" width="11.28125" style="0" bestFit="1" customWidth="1"/>
    <col min="6" max="6" width="9.7109375" style="0" bestFit="1" customWidth="1"/>
    <col min="7" max="7" width="11.00390625" style="0" customWidth="1"/>
    <col min="8" max="8" width="9.421875" style="0" bestFit="1" customWidth="1"/>
    <col min="9" max="9" width="12.00390625" style="0" bestFit="1" customWidth="1"/>
    <col min="10" max="10" width="11.28125" style="0" bestFit="1" customWidth="1"/>
    <col min="11" max="11" width="9.7109375" style="0" bestFit="1" customWidth="1"/>
    <col min="12" max="12" width="27.140625" style="0" customWidth="1"/>
  </cols>
  <sheetData>
    <row r="1" spans="1:12" ht="15.75">
      <c r="A1" s="65" t="s">
        <v>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>
      <c r="A2" s="66" t="s">
        <v>18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>
      <c r="A3" s="66" t="s">
        <v>45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6.5" thickBot="1">
      <c r="A4" s="66" t="s">
        <v>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">
      <c r="A5" s="49" t="s">
        <v>8</v>
      </c>
      <c r="B5" s="52" t="s">
        <v>9</v>
      </c>
      <c r="C5" s="53"/>
      <c r="D5" s="53"/>
      <c r="E5" s="53"/>
      <c r="F5" s="54"/>
      <c r="G5" s="52" t="s">
        <v>9</v>
      </c>
      <c r="H5" s="55"/>
      <c r="I5" s="55"/>
      <c r="J5" s="55"/>
      <c r="K5" s="56"/>
      <c r="L5" s="68" t="s">
        <v>10</v>
      </c>
    </row>
    <row r="6" spans="1:12" ht="16.5" thickBot="1">
      <c r="A6" s="50"/>
      <c r="B6" s="43" t="s">
        <v>44</v>
      </c>
      <c r="C6" s="72"/>
      <c r="D6" s="72"/>
      <c r="E6" s="72"/>
      <c r="F6" s="73"/>
      <c r="G6" s="43" t="s">
        <v>46</v>
      </c>
      <c r="H6" s="44"/>
      <c r="I6" s="44"/>
      <c r="J6" s="44"/>
      <c r="K6" s="45"/>
      <c r="L6" s="69"/>
    </row>
    <row r="7" spans="1:12" ht="16.5" thickBot="1">
      <c r="A7" s="50"/>
      <c r="B7" s="12" t="s">
        <v>11</v>
      </c>
      <c r="C7" s="46" t="s">
        <v>12</v>
      </c>
      <c r="D7" s="47"/>
      <c r="E7" s="47"/>
      <c r="F7" s="48"/>
      <c r="G7" s="12" t="s">
        <v>11</v>
      </c>
      <c r="H7" s="46" t="s">
        <v>12</v>
      </c>
      <c r="I7" s="47"/>
      <c r="J7" s="47"/>
      <c r="K7" s="48"/>
      <c r="L7" s="70"/>
    </row>
    <row r="8" spans="1:12" ht="24.75" thickBot="1">
      <c r="A8" s="51"/>
      <c r="B8" s="13" t="s">
        <v>13</v>
      </c>
      <c r="C8" s="14" t="s">
        <v>14</v>
      </c>
      <c r="D8" s="14" t="s">
        <v>15</v>
      </c>
      <c r="E8" s="14" t="s">
        <v>16</v>
      </c>
      <c r="F8" s="14" t="s">
        <v>17</v>
      </c>
      <c r="G8" s="15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71"/>
    </row>
    <row r="9" spans="1:12" ht="1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8">
        <v>12</v>
      </c>
    </row>
    <row r="10" spans="1:12" ht="15.75">
      <c r="A10" s="67" t="s">
        <v>23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2" s="31" customFormat="1" ht="54" customHeight="1">
      <c r="A11" s="3" t="s">
        <v>24</v>
      </c>
      <c r="B11" s="30">
        <v>3728.9</v>
      </c>
      <c r="C11" s="24"/>
      <c r="D11" s="23">
        <v>457.25</v>
      </c>
      <c r="E11" s="23">
        <v>3271.55</v>
      </c>
      <c r="F11" s="24"/>
      <c r="G11" s="30">
        <v>3728.9</v>
      </c>
      <c r="H11" s="24"/>
      <c r="I11" s="23">
        <v>457.3</v>
      </c>
      <c r="J11" s="23">
        <v>3271.6</v>
      </c>
      <c r="K11" s="24"/>
      <c r="L11" s="3" t="s">
        <v>19</v>
      </c>
    </row>
    <row r="12" spans="1:12" ht="82.5" customHeight="1">
      <c r="A12" s="3" t="s">
        <v>25</v>
      </c>
      <c r="B12" s="32">
        <v>532.5</v>
      </c>
      <c r="C12" s="25"/>
      <c r="D12" s="32">
        <v>135.45</v>
      </c>
      <c r="E12" s="32">
        <v>397</v>
      </c>
      <c r="F12" s="25"/>
      <c r="G12" s="32">
        <v>532.5</v>
      </c>
      <c r="H12" s="25"/>
      <c r="I12" s="32">
        <v>135.5</v>
      </c>
      <c r="J12" s="32">
        <v>397</v>
      </c>
      <c r="K12" s="2"/>
      <c r="L12" s="3" t="s">
        <v>43</v>
      </c>
    </row>
    <row r="13" spans="1:12" ht="17.25" customHeight="1">
      <c r="A13" s="21" t="s">
        <v>2</v>
      </c>
      <c r="B13" s="26">
        <f>B11+B12</f>
        <v>4261.4</v>
      </c>
      <c r="C13" s="27"/>
      <c r="D13" s="42">
        <f>D11+D12</f>
        <v>592.7</v>
      </c>
      <c r="E13" s="26">
        <f>E11+E12</f>
        <v>3668.55</v>
      </c>
      <c r="F13" s="27"/>
      <c r="G13" s="26">
        <f>G11+G12</f>
        <v>4261.4</v>
      </c>
      <c r="H13" s="27"/>
      <c r="I13" s="26">
        <f>I11+I12</f>
        <v>592.8</v>
      </c>
      <c r="J13" s="26">
        <f>J11+J12</f>
        <v>3668.6</v>
      </c>
      <c r="K13" s="27"/>
      <c r="L13" s="22"/>
    </row>
    <row r="14" spans="1:12" ht="31.5">
      <c r="A14" s="19" t="s">
        <v>21</v>
      </c>
      <c r="B14" s="4"/>
      <c r="C14" s="4"/>
      <c r="D14" s="4"/>
      <c r="E14" s="4"/>
      <c r="F14" s="4"/>
      <c r="G14" s="38">
        <f>100%/(B13/G13)</f>
        <v>1</v>
      </c>
      <c r="H14" s="5"/>
      <c r="I14" s="5"/>
      <c r="J14" s="5"/>
      <c r="K14" s="5"/>
      <c r="L14" s="20"/>
    </row>
    <row r="15" spans="1:12" ht="20.25" customHeight="1">
      <c r="A15" s="57" t="s">
        <v>47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1:12" ht="45.75" customHeight="1">
      <c r="A16" s="33" t="s">
        <v>33</v>
      </c>
      <c r="B16" s="23">
        <v>144.5</v>
      </c>
      <c r="C16" s="23"/>
      <c r="D16" s="23"/>
      <c r="E16" s="23">
        <v>114.5</v>
      </c>
      <c r="F16" s="23"/>
      <c r="G16" s="23">
        <v>144.5</v>
      </c>
      <c r="H16" s="23"/>
      <c r="I16" s="23"/>
      <c r="J16" s="23">
        <v>144.5</v>
      </c>
      <c r="K16" s="40"/>
      <c r="L16" s="33"/>
    </row>
    <row r="17" spans="1:12" ht="38.25">
      <c r="A17" s="33" t="s">
        <v>34</v>
      </c>
      <c r="B17" s="23">
        <v>144.5</v>
      </c>
      <c r="C17" s="23"/>
      <c r="D17" s="23"/>
      <c r="E17" s="23">
        <v>144.5</v>
      </c>
      <c r="F17" s="23"/>
      <c r="G17" s="23">
        <v>144.5</v>
      </c>
      <c r="H17" s="23"/>
      <c r="I17" s="23"/>
      <c r="J17" s="23">
        <v>144.5</v>
      </c>
      <c r="K17" s="40"/>
      <c r="L17" s="33" t="s">
        <v>35</v>
      </c>
    </row>
    <row r="18" spans="1:12" ht="76.5">
      <c r="A18" s="33" t="s">
        <v>37</v>
      </c>
      <c r="B18" s="23"/>
      <c r="C18" s="23"/>
      <c r="D18" s="23"/>
      <c r="E18" s="23"/>
      <c r="F18" s="23"/>
      <c r="G18" s="23"/>
      <c r="H18" s="23"/>
      <c r="I18" s="23"/>
      <c r="J18" s="23"/>
      <c r="K18" s="40"/>
      <c r="L18" s="33"/>
    </row>
    <row r="19" spans="1:12" ht="15.75">
      <c r="A19" s="19" t="s">
        <v>2</v>
      </c>
      <c r="B19" s="4">
        <v>144.5</v>
      </c>
      <c r="C19" s="4"/>
      <c r="D19" s="4"/>
      <c r="E19" s="4">
        <v>144.5</v>
      </c>
      <c r="F19" s="4"/>
      <c r="G19" s="4">
        <v>144.5</v>
      </c>
      <c r="H19" s="4"/>
      <c r="I19" s="4"/>
      <c r="J19" s="4">
        <v>144.5</v>
      </c>
      <c r="K19" s="5"/>
      <c r="L19" s="20"/>
    </row>
    <row r="20" spans="1:12" ht="15.75">
      <c r="A20" s="41" t="s">
        <v>21</v>
      </c>
      <c r="B20" s="4"/>
      <c r="C20" s="4"/>
      <c r="D20" s="4"/>
      <c r="E20" s="4"/>
      <c r="F20" s="4"/>
      <c r="G20" s="38">
        <f>100%/(B19/G19)</f>
        <v>1</v>
      </c>
      <c r="H20" s="5"/>
      <c r="I20" s="5"/>
      <c r="J20" s="5"/>
      <c r="K20" s="5"/>
      <c r="L20" s="20"/>
    </row>
    <row r="21" spans="1:12" s="34" customFormat="1" ht="15.75">
      <c r="A21" s="60" t="s">
        <v>31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4"/>
    </row>
    <row r="22" spans="1:12" s="34" customFormat="1" ht="54" customHeight="1">
      <c r="A22" s="33" t="s">
        <v>29</v>
      </c>
      <c r="B22" s="23">
        <v>1167</v>
      </c>
      <c r="C22" s="23"/>
      <c r="D22" s="23"/>
      <c r="E22" s="23">
        <v>1167</v>
      </c>
      <c r="F22" s="23"/>
      <c r="G22" s="37">
        <v>1124.8</v>
      </c>
      <c r="H22" s="37"/>
      <c r="I22" s="37"/>
      <c r="J22" s="37">
        <v>1124.8</v>
      </c>
      <c r="K22" s="36"/>
      <c r="L22" s="33"/>
    </row>
    <row r="23" spans="1:12" s="34" customFormat="1" ht="25.5">
      <c r="A23" s="33" t="s">
        <v>26</v>
      </c>
      <c r="B23" s="23">
        <v>335.4</v>
      </c>
      <c r="C23" s="23"/>
      <c r="D23" s="23"/>
      <c r="E23" s="23">
        <v>335.4</v>
      </c>
      <c r="F23" s="35"/>
      <c r="G23" s="37">
        <v>323.1</v>
      </c>
      <c r="H23" s="37"/>
      <c r="I23" s="37"/>
      <c r="J23" s="37">
        <v>323.1</v>
      </c>
      <c r="K23" s="36"/>
      <c r="L23" s="33" t="s">
        <v>22</v>
      </c>
    </row>
    <row r="24" spans="1:12" s="34" customFormat="1" ht="38.25">
      <c r="A24" s="33" t="s">
        <v>36</v>
      </c>
      <c r="B24" s="23">
        <v>20</v>
      </c>
      <c r="C24" s="23"/>
      <c r="D24" s="23"/>
      <c r="E24" s="23">
        <v>20</v>
      </c>
      <c r="F24" s="35"/>
      <c r="G24" s="37">
        <v>14</v>
      </c>
      <c r="H24" s="37"/>
      <c r="I24" s="37"/>
      <c r="J24" s="37">
        <v>14</v>
      </c>
      <c r="K24" s="36"/>
      <c r="L24" s="33" t="s">
        <v>36</v>
      </c>
    </row>
    <row r="25" spans="1:12" s="34" customFormat="1" ht="38.25">
      <c r="A25" s="33" t="s">
        <v>27</v>
      </c>
      <c r="B25" s="23">
        <v>592.1</v>
      </c>
      <c r="C25" s="23"/>
      <c r="D25" s="23"/>
      <c r="E25" s="23">
        <v>592.1</v>
      </c>
      <c r="F25" s="35"/>
      <c r="G25" s="37">
        <v>568.2</v>
      </c>
      <c r="H25" s="37"/>
      <c r="I25" s="37"/>
      <c r="J25" s="37">
        <v>568.2</v>
      </c>
      <c r="K25" s="36"/>
      <c r="L25" s="33" t="s">
        <v>28</v>
      </c>
    </row>
    <row r="26" spans="1:12" s="34" customFormat="1" ht="63.75">
      <c r="A26" s="33" t="s">
        <v>30</v>
      </c>
      <c r="B26" s="23">
        <v>219.5</v>
      </c>
      <c r="C26" s="23"/>
      <c r="D26" s="23"/>
      <c r="E26" s="23">
        <v>219.5</v>
      </c>
      <c r="F26" s="35"/>
      <c r="G26" s="37">
        <v>219.5</v>
      </c>
      <c r="H26" s="37"/>
      <c r="I26" s="37"/>
      <c r="J26" s="37">
        <v>219.5</v>
      </c>
      <c r="K26" s="36"/>
      <c r="L26" s="33" t="s">
        <v>38</v>
      </c>
    </row>
    <row r="27" spans="1:12" ht="17.25" customHeight="1">
      <c r="A27" s="21" t="s">
        <v>2</v>
      </c>
      <c r="B27" s="4">
        <v>1167</v>
      </c>
      <c r="C27" s="4"/>
      <c r="D27" s="4"/>
      <c r="E27" s="4">
        <v>1167</v>
      </c>
      <c r="F27" s="4"/>
      <c r="G27" s="39">
        <v>1124.8</v>
      </c>
      <c r="H27" s="39"/>
      <c r="I27" s="39"/>
      <c r="J27" s="39">
        <v>1124.8</v>
      </c>
      <c r="K27" s="27"/>
      <c r="L27" s="22"/>
    </row>
    <row r="28" spans="1:12" ht="15.75">
      <c r="A28" s="41" t="s">
        <v>21</v>
      </c>
      <c r="B28" s="4"/>
      <c r="C28" s="4"/>
      <c r="D28" s="4"/>
      <c r="E28" s="4"/>
      <c r="F28" s="4"/>
      <c r="G28" s="38">
        <f>100%/(B27/G27)</f>
        <v>0.9638389031705227</v>
      </c>
      <c r="H28" s="5"/>
      <c r="I28" s="5"/>
      <c r="J28" s="5"/>
      <c r="K28" s="5"/>
      <c r="L28" s="20"/>
    </row>
    <row r="29" spans="1:12" s="34" customFormat="1" ht="21" customHeight="1">
      <c r="A29" s="60" t="s">
        <v>32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2"/>
    </row>
    <row r="30" spans="1:12" s="34" customFormat="1" ht="56.25" customHeight="1">
      <c r="A30" s="33" t="s">
        <v>48</v>
      </c>
      <c r="B30" s="23">
        <v>85</v>
      </c>
      <c r="C30" s="23"/>
      <c r="D30" s="23"/>
      <c r="E30" s="23">
        <v>85</v>
      </c>
      <c r="F30" s="23"/>
      <c r="G30" s="37">
        <v>63</v>
      </c>
      <c r="H30" s="37"/>
      <c r="I30" s="37"/>
      <c r="J30" s="37">
        <v>63</v>
      </c>
      <c r="K30" s="36"/>
      <c r="L30" s="33" t="s">
        <v>39</v>
      </c>
    </row>
    <row r="31" spans="1:12" s="34" customFormat="1" ht="66.75" customHeight="1">
      <c r="A31" s="33" t="s">
        <v>49</v>
      </c>
      <c r="B31" s="23">
        <v>10</v>
      </c>
      <c r="C31" s="23"/>
      <c r="D31" s="23"/>
      <c r="E31" s="23">
        <v>10</v>
      </c>
      <c r="F31" s="23"/>
      <c r="G31" s="37">
        <v>0</v>
      </c>
      <c r="H31" s="37"/>
      <c r="I31" s="37"/>
      <c r="J31" s="37">
        <v>0</v>
      </c>
      <c r="K31" s="36"/>
      <c r="L31" s="33"/>
    </row>
    <row r="32" spans="1:12" s="34" customFormat="1" ht="64.5" customHeight="1">
      <c r="A32" s="33" t="s">
        <v>50</v>
      </c>
      <c r="B32" s="23">
        <v>1506</v>
      </c>
      <c r="C32" s="23"/>
      <c r="D32" s="23">
        <v>1054.9</v>
      </c>
      <c r="E32" s="23">
        <v>441.1</v>
      </c>
      <c r="F32" s="23">
        <v>10</v>
      </c>
      <c r="G32" s="23">
        <v>1449.8</v>
      </c>
      <c r="H32" s="23"/>
      <c r="I32" s="23">
        <v>1054.9</v>
      </c>
      <c r="J32" s="23">
        <v>384.9</v>
      </c>
      <c r="K32" s="23">
        <v>10</v>
      </c>
      <c r="L32" s="33" t="s">
        <v>40</v>
      </c>
    </row>
    <row r="33" spans="1:12" s="34" customFormat="1" ht="42.75" customHeight="1">
      <c r="A33" s="33" t="s">
        <v>51</v>
      </c>
      <c r="B33" s="23">
        <v>10</v>
      </c>
      <c r="C33" s="23"/>
      <c r="D33" s="23"/>
      <c r="E33" s="23">
        <v>10</v>
      </c>
      <c r="F33" s="23"/>
      <c r="G33" s="37">
        <v>0</v>
      </c>
      <c r="H33" s="37"/>
      <c r="I33" s="37"/>
      <c r="J33" s="37">
        <v>0</v>
      </c>
      <c r="K33" s="36"/>
      <c r="L33" s="33"/>
    </row>
    <row r="34" spans="1:12" s="34" customFormat="1" ht="42.75" customHeight="1">
      <c r="A34" s="33" t="s">
        <v>52</v>
      </c>
      <c r="B34" s="23">
        <v>1080.6</v>
      </c>
      <c r="C34" s="23"/>
      <c r="D34" s="23">
        <v>939.2</v>
      </c>
      <c r="E34" s="23">
        <v>140.4</v>
      </c>
      <c r="F34" s="23">
        <v>1</v>
      </c>
      <c r="G34" s="23">
        <v>1080.45</v>
      </c>
      <c r="H34" s="23"/>
      <c r="I34" s="23">
        <v>939.2</v>
      </c>
      <c r="J34" s="23">
        <v>140.3</v>
      </c>
      <c r="K34" s="23">
        <v>1</v>
      </c>
      <c r="L34" s="33" t="s">
        <v>41</v>
      </c>
    </row>
    <row r="35" spans="1:12" s="34" customFormat="1" ht="69.75" customHeight="1">
      <c r="A35" s="33" t="s">
        <v>53</v>
      </c>
      <c r="B35" s="23">
        <v>39.9</v>
      </c>
      <c r="C35" s="23"/>
      <c r="D35" s="23"/>
      <c r="E35" s="23">
        <v>39.9</v>
      </c>
      <c r="F35" s="23"/>
      <c r="G35" s="23">
        <v>39.5</v>
      </c>
      <c r="H35" s="23"/>
      <c r="I35" s="23">
        <v>0</v>
      </c>
      <c r="J35" s="23">
        <v>39.5</v>
      </c>
      <c r="K35" s="36"/>
      <c r="L35" s="33" t="s">
        <v>42</v>
      </c>
    </row>
    <row r="36" spans="1:12" ht="30.75" customHeight="1">
      <c r="A36" s="21" t="s">
        <v>2</v>
      </c>
      <c r="B36" s="26">
        <f>B30+B35+B31+B32+B33+B34</f>
        <v>2731.5</v>
      </c>
      <c r="C36" s="27"/>
      <c r="D36" s="26">
        <f>D30+D35+D31+D32+D33+D34</f>
        <v>1994.1000000000001</v>
      </c>
      <c r="E36" s="26">
        <f>E30+E35+E31+E32+E33+E34</f>
        <v>726.4</v>
      </c>
      <c r="F36" s="26">
        <f>F30+F35+F31+F32+F33+F34</f>
        <v>11</v>
      </c>
      <c r="G36" s="26">
        <f>G30+G35+G31+G32+G33+G34</f>
        <v>2632.75</v>
      </c>
      <c r="H36" s="26"/>
      <c r="I36" s="26">
        <f aca="true" t="shared" si="0" ref="D36:K36">I30+I35+I31+I32+I33+I34</f>
        <v>1994.1000000000001</v>
      </c>
      <c r="J36" s="26">
        <f t="shared" si="0"/>
        <v>627.7</v>
      </c>
      <c r="K36" s="26">
        <f t="shared" si="0"/>
        <v>11</v>
      </c>
      <c r="L36" s="22"/>
    </row>
    <row r="37" spans="1:12" ht="15.75">
      <c r="A37" s="41" t="s">
        <v>21</v>
      </c>
      <c r="B37" s="4"/>
      <c r="C37" s="4"/>
      <c r="D37" s="4"/>
      <c r="E37" s="4"/>
      <c r="F37" s="4"/>
      <c r="G37" s="38">
        <f>100%/(B36/G36)</f>
        <v>0.963847702727439</v>
      </c>
      <c r="H37" s="5"/>
      <c r="I37" s="5"/>
      <c r="J37" s="5"/>
      <c r="K37" s="5"/>
      <c r="L37" s="20"/>
    </row>
    <row r="38" spans="1:12" ht="54.75" customHeight="1">
      <c r="A38" s="28" t="s">
        <v>20</v>
      </c>
      <c r="B38" s="4">
        <f>B36+B27+B13+B19</f>
        <v>8304.4</v>
      </c>
      <c r="C38" s="4"/>
      <c r="D38" s="4">
        <f aca="true" t="shared" si="1" ref="D38:K38">D36+D27+D13+D19</f>
        <v>2586.8</v>
      </c>
      <c r="E38" s="4">
        <f t="shared" si="1"/>
        <v>5706.450000000001</v>
      </c>
      <c r="F38" s="4">
        <f t="shared" si="1"/>
        <v>11</v>
      </c>
      <c r="G38" s="4">
        <f t="shared" si="1"/>
        <v>8163.45</v>
      </c>
      <c r="H38" s="4">
        <f t="shared" si="1"/>
        <v>0</v>
      </c>
      <c r="I38" s="4">
        <f t="shared" si="1"/>
        <v>2586.9</v>
      </c>
      <c r="J38" s="4">
        <f t="shared" si="1"/>
        <v>5565.6</v>
      </c>
      <c r="K38" s="4">
        <f t="shared" si="1"/>
        <v>11</v>
      </c>
      <c r="L38" s="20"/>
    </row>
    <row r="39" spans="1:12" ht="18.75">
      <c r="A39" s="28"/>
      <c r="B39" s="29" t="s">
        <v>3</v>
      </c>
      <c r="C39" s="29" t="s">
        <v>4</v>
      </c>
      <c r="D39" s="29" t="s">
        <v>5</v>
      </c>
      <c r="E39" s="29" t="s">
        <v>6</v>
      </c>
      <c r="F39" s="29" t="s">
        <v>0</v>
      </c>
      <c r="G39" s="29" t="s">
        <v>3</v>
      </c>
      <c r="H39" s="29" t="s">
        <v>4</v>
      </c>
      <c r="I39" s="29" t="s">
        <v>5</v>
      </c>
      <c r="J39" s="29" t="s">
        <v>6</v>
      </c>
      <c r="K39" s="29" t="s">
        <v>0</v>
      </c>
      <c r="L39" s="20"/>
    </row>
    <row r="40" spans="1:12" ht="20.25" customHeight="1">
      <c r="A40" s="41" t="s">
        <v>21</v>
      </c>
      <c r="B40" s="4"/>
      <c r="C40" s="4"/>
      <c r="D40" s="4"/>
      <c r="E40" s="4"/>
      <c r="F40" s="4"/>
      <c r="G40" s="38">
        <f>100%/(B38/G38)</f>
        <v>0.9830270699869949</v>
      </c>
      <c r="H40" s="5"/>
      <c r="I40" s="38">
        <f>100%/(D38/I38)</f>
        <v>1.0000386578011442</v>
      </c>
      <c r="J40" s="38">
        <f>100%/(E38/J38)</f>
        <v>0.9753174039902214</v>
      </c>
      <c r="K40" s="5"/>
      <c r="L40" s="20"/>
    </row>
    <row r="41" spans="1:12" ht="15.75">
      <c r="A41" s="6"/>
      <c r="B41" s="7"/>
      <c r="C41" s="7"/>
      <c r="D41" s="7"/>
      <c r="E41" s="7"/>
      <c r="F41" s="7"/>
      <c r="G41" s="7"/>
      <c r="H41" s="7"/>
      <c r="I41" s="7"/>
      <c r="J41" s="7"/>
      <c r="K41" s="8"/>
      <c r="L41" s="9"/>
    </row>
    <row r="42" spans="1:12" ht="15.75">
      <c r="A42" s="6"/>
      <c r="B42" s="7"/>
      <c r="C42" s="7"/>
      <c r="D42" s="7"/>
      <c r="E42" s="7"/>
      <c r="F42" s="7"/>
      <c r="G42" s="7"/>
      <c r="H42" s="7"/>
      <c r="I42" s="7"/>
      <c r="J42" s="7"/>
      <c r="K42" s="8"/>
      <c r="L42" s="9"/>
    </row>
    <row r="43" spans="1:12" ht="15.75">
      <c r="A43" s="6"/>
      <c r="B43" s="1"/>
      <c r="C43" s="10"/>
      <c r="D43" s="10"/>
      <c r="E43" s="10"/>
      <c r="F43" s="7"/>
      <c r="G43" s="7"/>
      <c r="H43" s="7"/>
      <c r="I43" s="7"/>
      <c r="J43" s="7"/>
      <c r="K43" s="8"/>
      <c r="L43" s="9"/>
    </row>
    <row r="44" spans="1:12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</sheetData>
  <sheetProtection/>
  <mergeCells count="16">
    <mergeCell ref="A15:L15"/>
    <mergeCell ref="A29:L29"/>
    <mergeCell ref="A21:L21"/>
    <mergeCell ref="A1:L1"/>
    <mergeCell ref="A2:L2"/>
    <mergeCell ref="A3:L3"/>
    <mergeCell ref="A4:L4"/>
    <mergeCell ref="A10:L10"/>
    <mergeCell ref="L5:L8"/>
    <mergeCell ref="B6:F6"/>
    <mergeCell ref="G6:K6"/>
    <mergeCell ref="C7:F7"/>
    <mergeCell ref="H7:K7"/>
    <mergeCell ref="A5:A8"/>
    <mergeCell ref="B5:F5"/>
    <mergeCell ref="G5:K5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2016-03-21T13:36:54Z</cp:lastPrinted>
  <dcterms:created xsi:type="dcterms:W3CDTF">2006-09-16T00:00:00Z</dcterms:created>
  <dcterms:modified xsi:type="dcterms:W3CDTF">2023-03-30T12:03:36Z</dcterms:modified>
  <cp:category/>
  <cp:version/>
  <cp:contentType/>
  <cp:contentStatus/>
</cp:coreProperties>
</file>