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0"/>
  </bookViews>
  <sheets>
    <sheet name="Отчет МП за 6 месяцев 2016" sheetId="1" r:id="rId1"/>
  </sheets>
  <definedNames>
    <definedName name="_xlnm.Print_Titles" localSheetId="0">'Отчет МП за 6 месяцев 2016'!$8:$12</definedName>
    <definedName name="_xlnm.Print_Area" localSheetId="0">'Отчет МП за 6 месяцев 2016'!$A$1:$L$95</definedName>
  </definedNames>
  <calcPr fullCalcOnLoad="1"/>
</workbook>
</file>

<file path=xl/sharedStrings.xml><?xml version="1.0" encoding="utf-8"?>
<sst xmlns="http://schemas.openxmlformats.org/spreadsheetml/2006/main" count="144" uniqueCount="134">
  <si>
    <t>Ремонт помещений, прокладка трубопровода, рециркуляция ГВС - в 3-х учреждениях соцобслуживания..</t>
  </si>
  <si>
    <t>Окзание финансовой помощи ТГО ВОИ, Дому милосердия</t>
  </si>
  <si>
    <t>Основное мероприятие 05 "Софинансирование мероприятий, включенных в подпрограмму "Развитие системы отдыха, оздоровления, занятости детей, подростков и молодежи, в том числе детей, находящихся в трудной жизненной ситуации"  Государственной программы "Современное образование Ленинградской области"</t>
  </si>
  <si>
    <t>5.1. Обеспечение трудовой занятости подростков в муниципальном учреждении "Социально-реабилитационный Центр для несовершеннолетних "Светлячок"</t>
  </si>
  <si>
    <t>5.2. Обеспечение трудовой занятости подростков в муниципальном учреждениии "Реабилитационный Центр для детей и подростков с ограниченными возможностями "Треди"</t>
  </si>
  <si>
    <t>Основное мероприятие 06"Мероприятие по энергосбережению учреждений социального обслуживания населения"</t>
  </si>
  <si>
    <t>6.1.Проектно-сметная документация, установка АИТП, ремонт помещений</t>
  </si>
  <si>
    <t>Председатель комитета</t>
  </si>
  <si>
    <t>О.Н.Большакова</t>
  </si>
  <si>
    <t>Заведующий финансово-экономическим отделом, главный бухгалтер</t>
  </si>
  <si>
    <t xml:space="preserve">И.В.Полевская </t>
  </si>
  <si>
    <t>Отсутствует порядок и программа подготовки лиц, желающих стать наставниками</t>
  </si>
  <si>
    <t>Заместитель главы - председатель комитета финансов</t>
  </si>
  <si>
    <t xml:space="preserve">СОГЛАСОВАНО:  </t>
  </si>
  <si>
    <t xml:space="preserve">С.А. Суворова </t>
  </si>
  <si>
    <t>Оказание финансовой помощи общественной организации ветеранов и труда муниципального образования Тихвинский муниципальный район Ленинградской области</t>
  </si>
  <si>
    <t>10.2. Профориентация и допрофессиональная подготовка детей и подростков с ограниченными возможностями (грант)</t>
  </si>
  <si>
    <t>Итого по программе:</t>
  </si>
  <si>
    <t>ОТЧЕТ</t>
  </si>
  <si>
    <t>Объем финансирования</t>
  </si>
  <si>
    <t>Проведенные основные мероприятия</t>
  </si>
  <si>
    <r>
      <t>Всего</t>
    </r>
    <r>
      <rPr>
        <sz val="12"/>
        <color indexed="8"/>
        <rFont val="Times New Roman"/>
        <family val="1"/>
      </rPr>
      <t xml:space="preserve"> </t>
    </r>
  </si>
  <si>
    <r>
      <t>В том числе: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</si>
  <si>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</si>
  <si>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color indexed="8"/>
        <rFont val="Times New Roman"/>
        <family val="1"/>
      </rPr>
      <t xml:space="preserve"> </t>
    </r>
  </si>
  <si>
    <r>
      <t>Областн. бюджет</t>
    </r>
    <r>
      <rPr>
        <sz val="9"/>
        <color indexed="8"/>
        <rFont val="Times New Roman"/>
        <family val="1"/>
      </rPr>
      <t xml:space="preserve"> </t>
    </r>
  </si>
  <si>
    <r>
      <t>Местный бюджет</t>
    </r>
    <r>
      <rPr>
        <sz val="9"/>
        <color indexed="8"/>
        <rFont val="Times New Roman"/>
        <family val="1"/>
      </rPr>
      <t xml:space="preserve"> </t>
    </r>
  </si>
  <si>
    <r>
      <t>Прочие</t>
    </r>
    <r>
      <rPr>
        <sz val="9"/>
        <color indexed="8"/>
        <rFont val="Times New Roman"/>
        <family val="1"/>
      </rPr>
      <t xml:space="preserve"> </t>
    </r>
  </si>
  <si>
    <t xml:space="preserve"> </t>
  </si>
  <si>
    <t>о реализации муниципальной программы</t>
  </si>
  <si>
    <t>наименование ответственного исполнителя</t>
  </si>
  <si>
    <t>Приложение 4</t>
  </si>
  <si>
    <t>к Порядку</t>
  </si>
  <si>
    <t>Наименование подпрограммы(при ее наличии)</t>
  </si>
  <si>
    <r>
      <t xml:space="preserve">Подпрограмма I </t>
    </r>
    <r>
      <rPr>
        <sz val="10"/>
        <color indexed="8"/>
        <rFont val="Times New Roman"/>
        <family val="1"/>
      </rPr>
      <t>"Развитие мер социальной поддержки отдельных категорий граждан</t>
    </r>
  </si>
  <si>
    <t xml:space="preserve">Комитет социальной защиты населения </t>
  </si>
  <si>
    <r>
      <rPr>
        <b/>
        <u val="single"/>
        <sz val="12"/>
        <color indexed="8"/>
        <rFont val="Times New Roman"/>
        <family val="1"/>
      </rPr>
      <t>план</t>
    </r>
    <r>
      <rPr>
        <b/>
        <sz val="11"/>
        <color indexed="8"/>
        <rFont val="Times New Roman"/>
        <family val="1"/>
      </rPr>
      <t xml:space="preserve"> на 2016 год</t>
    </r>
    <r>
      <rPr>
        <sz val="11"/>
        <color indexed="8"/>
        <rFont val="Times New Roman"/>
        <family val="1"/>
      </rPr>
      <t xml:space="preserve"> </t>
    </r>
  </si>
  <si>
    <t>Муниципальная программа "Социальная поддержка отдельных категорий граждан в Тихвинском районе"</t>
  </si>
  <si>
    <t>Основное мероприятие 01 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</si>
  <si>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02 "Оказание мер социальнойподдержки лицам, награжденным нагрудным знаком "Почетный донор России" или нагрудным знаком "Почетный донор СССР"</t>
  </si>
  <si>
    <r>
      <t>1.1.</t>
    </r>
    <r>
      <rPr>
        <sz val="9"/>
        <rFont val="Times New Roman"/>
        <family val="1"/>
      </rPr>
      <t xml:space="preserve"> Предоставление мер социальной поддержки в виде ежемесячных денежных выплат отдельным категориям граждан</t>
    </r>
  </si>
  <si>
    <r>
      <t>1.2.</t>
    </r>
    <r>
      <rPr>
        <sz val="9"/>
        <rFont val="Times New Roman"/>
        <family val="1"/>
      </rPr>
      <t xml:space="preserve"> Предоставление мер социальной поддержки в виде ежемесячной денежной компенсации части расходов по оплате жилого помещения и коммунальных услуг отдельным категориям граждан</t>
    </r>
  </si>
  <si>
    <r>
      <t>1.3.</t>
    </r>
    <r>
      <rPr>
        <sz val="9"/>
        <rFont val="Times New Roman"/>
        <family val="1"/>
      </rPr>
      <t xml:space="preserve"> Предоставление ежемесячного денежного вознаграждения лицам, удостоенным звания "Ветеран труда Ленинградской области</t>
    </r>
  </si>
  <si>
    <r>
      <t>1.4.</t>
    </r>
    <r>
      <rPr>
        <sz val="9"/>
        <rFont val="Times New Roman"/>
        <family val="1"/>
      </rPr>
      <t xml:space="preserve"> Предоставление ежемесячной выплаты гражданам, родившимся в период с 03.09.1927 г. по 02.09.1945 г.</t>
    </r>
  </si>
  <si>
    <r>
      <t xml:space="preserve">1.5. </t>
    </r>
    <r>
      <rPr>
        <sz val="9"/>
        <rFont val="Times New Roman"/>
        <family val="1"/>
      </rPr>
      <t xml:space="preserve">Обеспечение бесплатного изготовления и ремонта зубных протезов отдельным категориям граждан </t>
    </r>
  </si>
  <si>
    <r>
      <t>2.1. Осуществление ежегодной денежной выплаты лицам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>награжденным нагрудным знаком "Почетный донор России" или нагрудным знаком "Почетный донор СССР"</t>
    </r>
  </si>
  <si>
    <t>Основное мероприятие 03 "Оказание мер социальной поддержки по оплате жилищно-коммунальных услуг отдельным категориям граждан, оказание мер социальной поддержки которым относится к ведению РФ"</t>
  </si>
  <si>
    <t>Основное мероприятие 04 "Оказание мер социальной поддержки малоимущим гражданам"</t>
  </si>
  <si>
    <t>4.1. Предоставление гражданам субсидий на оплату жилого помещения и коммунальных услуг</t>
  </si>
  <si>
    <t>4.2. Предоставление государственной социальной помощи</t>
  </si>
  <si>
    <t>Основное мероприятие 05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</si>
  <si>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 xml:space="preserve">5.1. Предоставление мер социальной поддержки в виде ежемесячной компенсации расходов или части расходовпо оплате жилья и коммунальных услуг </t>
  </si>
  <si>
    <t>Основное мероприятие 06" Оказание мер социальной поддержки гражданам, подвергшимся воздействию радиации вследствие радиационных аварий и ядерных испытаний"</t>
  </si>
  <si>
    <t>6.1. Предоставление отдельных мер социальной поддержки гражданам, подвергшимся воздействию радиации</t>
  </si>
  <si>
    <t>Основное мероприятие 07"Оказание мер социальной поддержки лицам, постоянно проживающим на территории Ленинградской области и состоящим в браке 50, 60, 70 и 75 лет"</t>
  </si>
  <si>
    <t>7.1. Предоставление единовременной выплаты лицам, постоянно проживающим на территории Ленинградской области и состоящим в браке 50, 60, 70 и 75 лет</t>
  </si>
  <si>
    <t xml:space="preserve">Основное мероприятие 08"Оказание поддержки в связи с погребением умерших граждан, не состоящих в трудовых отношениях" </t>
  </si>
  <si>
    <t>8.1.Предоставление социального пособия на погребение и возмещение стоимости услуг специализированной службе</t>
  </si>
  <si>
    <t>Основное мероприятие 09"Предоставление мер социальной поддержки инвалидам"</t>
  </si>
  <si>
    <t>9.1.Предоставление ежегодной денежной компенсации расходов на бензин, ремонт, техническое обслуживание транспортных средств и запасные части к ним отдельным категориям  инвалидов</t>
  </si>
  <si>
    <t>9.2.Предоставление компенсации инвалидам страховых премий по договорам обязательного страхования гражданской ответственности владельцев транспортных средств</t>
  </si>
  <si>
    <t>9.3.Предоставление ежемесячной компенсации расходов на автомобильное топливо гражданам, получающим процедуру гемодиализа</t>
  </si>
  <si>
    <t>Основное мероприятие 10"Обеспечение деятельности учреждений социального обслуживания населения"</t>
  </si>
  <si>
    <t>10.1.Обеспечение деятельности учреждений социального обслуживания населения</t>
  </si>
  <si>
    <t>Основное мероприятие 11"Оказание мер социальной поддержки гражданам, имеющим детей"</t>
  </si>
  <si>
    <t>11.1.Выплата пособий гражданам, не подлежащим обязательному социальному страхованию,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</si>
  <si>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11.2.Предоставление мер социальной поддержки семьям с детьми</t>
  </si>
  <si>
    <t>Основное мероприятие 12"Оказание социальной поддержки многодетным семьям"</t>
  </si>
  <si>
    <t>12.1. Предоставление мер социальной поддержки многодетным и приемным семьям</t>
  </si>
  <si>
    <t>12.2.Меры социальной поддержки многодетных семей по предоставлению материнского капитала при рождении (усыновлении) третьего и последующего ребенка (детей)</t>
  </si>
  <si>
    <t>12.3. Ежемесячная денежная выплата в случае рождения третьего ребенка или последующих детей до достижения ребенком возраста трех лет</t>
  </si>
  <si>
    <t>Основное мероприятие 13."Оказание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</si>
  <si>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13.1.Назначение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</si>
  <si>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13.2.Обеспечение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</si>
  <si>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13.3.Обеспечение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</si>
  <si>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13.4.Аренда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</si>
  <si>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13.5. Принятие решения об освобождении от платы за наем, содержание и ремонт жилого помещения, коммунальные услугии определение технического состоянияи оценку стоимости жилого помещения в случае передачи его в собственность детей-сироти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</t>
  </si>
  <si>
    <t>13.6. Выплата единовременного пособия при всех формах устройства детей, лишенных родительского попечения, в семью</t>
  </si>
  <si>
    <t>13.7.Организация выплаты вознаграждения, причитающегося приемным родителям</t>
  </si>
  <si>
    <t>3.1. Оплата жилищно-коммунальных услуг</t>
  </si>
  <si>
    <t>Предоставление социального обслуживания гражданам, аппробация новых технологий в 3-х муниципальных учреждениях социального обслуживания, предоставление соцобслуживания гражданам 3-мя некоммерческими организациями.</t>
  </si>
  <si>
    <t>13.8.Подготовка граждан, желающих принять на воспитание в свою семью ребенка, оставшегося без попечения родителей</t>
  </si>
  <si>
    <t>13.9.Предоставление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</si>
  <si>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13.10.Постинтернатное сопровождение детей-сирот и детей, оставшихся без попечения родителей</t>
  </si>
  <si>
    <t>Основное мероприятие 14"Оказание финансовой помощи общественным организациям ветеранов войны, труда, Вооруженных сил, правоохранительных органов, жителям блокадного Ленинграда и бывших малолетних узников фашистских лагерей"</t>
  </si>
  <si>
    <t>14.1. Оказание финансовой помощи общественным организациям ветеранов войны, труда, Вооруженных сил, правоохранительных органов, жителям блокадного Ленинграда и бывших малолетних узников фашистских лагерей</t>
  </si>
  <si>
    <t>Основное мероприятие 15"Предоставление ветеранам Великой Отечественной войны единовременных денежных выплат на проведение ремонта индивидуальных жилых домов"</t>
  </si>
  <si>
    <t>Основное мероприятие 01" Создание условий для исключения социальной разобщенности граждан"</t>
  </si>
  <si>
    <t>1.1. Материальная помощь</t>
  </si>
  <si>
    <t>1.2.Транспортные услуги</t>
  </si>
  <si>
    <t>1.3.Обеспечение трудовой занятости подростков в муниципальных учреждениях</t>
  </si>
  <si>
    <t>1.4.Предоставление услуг по внедрению ювенальных технологий</t>
  </si>
  <si>
    <t>1.5.Выплата пенсий за выслугу лет и доплат к пенсии муниципальным служащим</t>
  </si>
  <si>
    <t>1.6.Социальное обслуживание ветеранов и инвалидов в специализированном жилом доме</t>
  </si>
  <si>
    <t>1.7.Помощь на койках сестринского ухода</t>
  </si>
  <si>
    <r>
      <t>Основное мероприятие 02"Организация проведения социально-значимых мероприятий"</t>
    </r>
    <r>
      <rPr>
        <sz val="9"/>
        <rFont val="Times New Roman"/>
        <family val="1"/>
      </rPr>
      <t xml:space="preserve"> </t>
    </r>
  </si>
  <si>
    <t>2.1.Проведение мероприятий, направленных на укрепление института семьи, пропаганды семейных ценностей, здорового образа жизни и активного долголетия</t>
  </si>
  <si>
    <t>Основное мероприятие 03"Поддержка социально-ориентированных организаций"</t>
  </si>
  <si>
    <t>3.1.Оказание финансовой помощи некоммерческим организациям</t>
  </si>
  <si>
    <t>3.2.Предоставление транспортных услуг</t>
  </si>
  <si>
    <t>Основное мероприятие 04" Софинансирование мероприятий, включенных в Государственную программу"Социальная поддержка отдельных категорий граждан в Ленинградской области", по формированию доступной среды жизнедеятельности инвалидов в учреждениях социального обслуживания, образования"</t>
  </si>
  <si>
    <t>4.1.Организация мероприятий по формированию доступной среды в учреждениях социального обслуживания</t>
  </si>
  <si>
    <t>4.2.Организация мероприятий по формированию доступной среды в учреждениях образования</t>
  </si>
  <si>
    <r>
      <t>Основное мероприятие 07" Предоставление гражданам услуг службы "Домой без преград" для обеспечения беспрепятственного доступа к объектам социальной инфраструктуры</t>
    </r>
    <r>
      <rPr>
        <sz val="9"/>
        <color indexed="8"/>
        <rFont val="Times New Roman"/>
        <family val="1"/>
      </rPr>
      <t xml:space="preserve">
</t>
    </r>
  </si>
  <si>
    <t>Ремонт асфальтового покрытия в МУ "Треди" с установкой уличных поручней для м/мобильных групп населения, поставка информационных устройств, доступных для лиц с разными категориями инвалидности; оборудование 2-х санитарных комнат в МУ ТЦСОН; устройство места для парковки спецтранспортных средств инвалидов, ремонт асфальтового покрытия в МУ "Светлячок"</t>
  </si>
  <si>
    <t>Предоставление транспортых услуг по доставке делегаций на мероприятия ЛО: фестиваль творчества инвалидов "Ветер в соснах" в г.Сосновый Бор; семинар по обучению инвалидов трудоспособного возраста в Мультицентре г.Всеволожск;праздник, посвященный Дню Победы в ВОв в Верижице, на областной праздник, посвященный 75-летию начала блокады Ленинграда, Дню пожилого человека, Ветеранское подворье в Ленинградской области.</t>
  </si>
  <si>
    <r>
      <t xml:space="preserve">Подпрограмма II </t>
    </r>
    <r>
      <rPr>
        <b/>
        <sz val="10"/>
        <color indexed="8"/>
        <rFont val="Times New Roman"/>
        <family val="1"/>
      </rPr>
      <t>"</t>
    </r>
    <r>
      <rPr>
        <sz val="10"/>
        <color indexed="8"/>
        <rFont val="Times New Roman"/>
        <family val="1"/>
      </rPr>
      <t xml:space="preserve">Профилактика социальной исключенности </t>
    </r>
  </si>
  <si>
    <t>Отремонтировано семь индивидуальных жилых домов</t>
  </si>
  <si>
    <t>Приобретено две благоустроенные квартиры ветеранам ВОВ и  две квартиры инвалидам 2 группы</t>
  </si>
  <si>
    <t xml:space="preserve">Оказание мат. помощи в виде единовременной ден.помощи, ежемесячных выплат - 504 чел. </t>
  </si>
  <si>
    <t>Доставка  детей из семей, находящихся в ТЖС, направляющихся на отдых в ДОЛ, до аэропорта и обратно</t>
  </si>
  <si>
    <t>Выплата пенсий за выслугу лет и доплат муниципальным служащим Тихвинского района - 153 чел.</t>
  </si>
  <si>
    <t>Помощь на койках сестринского ухода на базе ГБУ З ЛО ""Тихвинская межрайонная больница" 28 гражданам, нуждающимся в постоянном постороннем уходе</t>
  </si>
  <si>
    <t>Чествование супружеских пар, почетной и приемной семей при проведении праздничной программы, посвященной Международному дню семьи, чествование Почетных граждан г.Тихвина и Тихвинского района в связи с 75,80-летием со дня рождения, оказание помощи семьям умерших Почетных граждан, чествование лучших социальных работников Тихвинского района в связи с 25-летием службы социальной защиты населения, победителей районного конкурса "Ветеранское подворье".</t>
  </si>
  <si>
    <t xml:space="preserve">Оказание услуг 7 маломобильным гражданам </t>
  </si>
  <si>
    <t xml:space="preserve">Социальный патронаж - 227 человек,  консультативная помощь - 42 чел., психологическая помощь через открытую приемную - 34 чел., продуктовая помощь - 221 чел.  </t>
  </si>
  <si>
    <t xml:space="preserve">за </t>
  </si>
  <si>
    <t>год  (нарастающим итогом)</t>
  </si>
  <si>
    <r>
      <rPr>
        <b/>
        <u val="single"/>
        <sz val="12"/>
        <color indexed="8"/>
        <rFont val="Times New Roman"/>
        <family val="1"/>
      </rPr>
      <t>факт</t>
    </r>
    <r>
      <rPr>
        <b/>
        <sz val="11"/>
        <color indexed="8"/>
        <rFont val="Times New Roman"/>
        <family val="1"/>
      </rPr>
      <t xml:space="preserve"> за 2016 год</t>
    </r>
  </si>
  <si>
    <t xml:space="preserve">Ежемесячная денежная выплата на содержание детей-сирот и детей, оставшихся без попечения родителей, произведена по декабрь  2016 года в полном объеме. Выплата произведена 207 гражданам. </t>
  </si>
  <si>
    <t>Ежемесячная денежная выплата на обеспечение бесплатного проезда детей-сирот и детей, оставшихся без попечения родителей, произведена по декабрь 2016 года в полном объеме. Выплата произведена 167 детям.</t>
  </si>
  <si>
    <t>Ппроведен  текущий ремонт  3-х жилых поиещений лицам  из числа детей-сирот и детей,оставшихся без попечения родителей.</t>
  </si>
  <si>
    <t>Меры социальной поддержки  предоставлены 35 гражданам, относящимся к категории детей-сирот, детей, оставшихся без попечения родителей, и лиц из их числа.</t>
  </si>
  <si>
    <t xml:space="preserve">Выплата единовременного пособия при передаче ребенка на воспитание в семью произведена на 27 детей. </t>
  </si>
  <si>
    <t>Вознаграждение приемным родителям выплачено по декабрь 2016 года в полном объеме.</t>
  </si>
  <si>
    <t xml:space="preserve">Осуществлена подготовка 33 граждан, желающих принять на воспитание в свою семью ребенка, оставшегося без попечения родителей </t>
  </si>
  <si>
    <t>Приобретены 24 однокомнатные благоустроенные квартиры для лиц из числа детей-сирот и детей, оставшихся без попечения родителей.</t>
  </si>
  <si>
    <t>Арендуемые жилые помещения лицам  из числа детей-сирот и детей, оставшихся без попечения родителей, в  2016 году не предоставлялись, в связи с отсутствием необходимости.</t>
  </si>
  <si>
    <t>Меры социальной поддержки в части изготовления и ремонта зубных протезов предоставлены 451 гражданину.</t>
  </si>
  <si>
    <t>Организация работы трудовой бригады из 10 подростков, состоящих на спецучете, в августе 2016 года.</t>
  </si>
  <si>
    <t xml:space="preserve">Организация работы трудовой бригады, состоящей из 9 подростков детей-инвалидов, в июне 2016 года. </t>
  </si>
  <si>
    <t xml:space="preserve">Социальное обслуживание 14 ветеранам и инвалидам в специализированном жилом доме </t>
  </si>
  <si>
    <t>Установка пандусов в МОУ ДОД "ДООЦ "Огонек"</t>
  </si>
  <si>
    <t>Проведение профориентационных мероприятий для детей-инвалидов: анкетирование, тестирование, обучение, экскурсии на предприятия и организации г.Тихвина и Лен.области с целью ознакомления с прфессией. Создание учебных помещений для допрофессиональной подготовки детей-инвалидов: мини-кухни, швейной мастерской, фото-студии, компьютерного класса.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</si>
</sst>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_-* #,##0.0_р_._-;\-* #,##0.0_р_._-;_-* &quot;-&quot;??_р_._-;_-@_-"/>
    <numFmt numFmtId="181" formatCode="0.000"/>
    <numFmt numFmtId="182" formatCode="_-* #,##0.000_р_._-;\-* #,##0.000_р_._-;_-* &quot;-&quot;??_р_._-;_-@_-"/>
  </numFmts>
  <fonts count="38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178" fontId="11" fillId="0" borderId="10" xfId="0" applyNumberFormat="1" applyFont="1" applyFill="1" applyBorder="1" applyAlignment="1">
      <alignment horizontal="right" vertical="top"/>
    </xf>
    <xf numFmtId="0" fontId="23" fillId="0" borderId="10" xfId="0" applyFont="1" applyBorder="1" applyAlignment="1">
      <alignment/>
    </xf>
    <xf numFmtId="178" fontId="11" fillId="0" borderId="10" xfId="53" applyNumberFormat="1" applyFont="1" applyFill="1" applyBorder="1" applyAlignment="1">
      <alignment horizontal="right" vertical="top" wrapText="1"/>
      <protection/>
    </xf>
    <xf numFmtId="178" fontId="12" fillId="0" borderId="10" xfId="0" applyNumberFormat="1" applyFont="1" applyFill="1" applyBorder="1" applyAlignment="1">
      <alignment vertical="top"/>
    </xf>
    <xf numFmtId="178" fontId="12" fillId="0" borderId="10" xfId="0" applyNumberFormat="1" applyFont="1" applyFill="1" applyBorder="1" applyAlignment="1">
      <alignment horizontal="right" vertical="top"/>
    </xf>
    <xf numFmtId="178" fontId="11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178" fontId="7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/>
    </xf>
    <xf numFmtId="0" fontId="9" fillId="0" borderId="10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right" vertical="top"/>
    </xf>
    <xf numFmtId="178" fontId="12" fillId="0" borderId="10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 horizontal="left" vertical="top" wrapText="1"/>
    </xf>
    <xf numFmtId="178" fontId="12" fillId="0" borderId="10" xfId="0" applyNumberFormat="1" applyFont="1" applyFill="1" applyBorder="1" applyAlignment="1">
      <alignment horizontal="right" vertical="top"/>
    </xf>
    <xf numFmtId="178" fontId="5" fillId="0" borderId="10" xfId="53" applyNumberFormat="1" applyFont="1" applyFill="1" applyBorder="1" applyAlignment="1">
      <alignment horizontal="right" vertical="top" wrapText="1"/>
      <protection/>
    </xf>
    <xf numFmtId="178" fontId="5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="75" zoomScaleNormal="75" zoomScaleSheetLayoutView="100" workbookViewId="0" topLeftCell="A1">
      <pane ySplit="12" topLeftCell="BM34" activePane="bottomLeft" state="frozen"/>
      <selection pane="topLeft" activeCell="A1" sqref="A1"/>
      <selection pane="bottomLeft" activeCell="I64" sqref="I64"/>
    </sheetView>
  </sheetViews>
  <sheetFormatPr defaultColWidth="9.140625" defaultRowHeight="15"/>
  <cols>
    <col min="1" max="1" width="51.7109375" style="0" customWidth="1"/>
    <col min="2" max="4" width="12.421875" style="0" bestFit="1" customWidth="1"/>
    <col min="5" max="5" width="11.28125" style="0" bestFit="1" customWidth="1"/>
    <col min="6" max="6" width="9.28125" style="0" bestFit="1" customWidth="1"/>
    <col min="7" max="7" width="13.00390625" style="28" customWidth="1"/>
    <col min="8" max="8" width="11.28125" style="6" bestFit="1" customWidth="1"/>
    <col min="9" max="9" width="12.421875" style="6" bestFit="1" customWidth="1"/>
    <col min="10" max="10" width="11.28125" style="6" bestFit="1" customWidth="1"/>
    <col min="11" max="11" width="9.421875" style="6" bestFit="1" customWidth="1"/>
    <col min="12" max="12" width="31.00390625" style="3" customWidth="1"/>
  </cols>
  <sheetData>
    <row r="1" spans="1:12" ht="15">
      <c r="A1" s="6"/>
      <c r="B1" s="6"/>
      <c r="C1" s="6"/>
      <c r="D1" s="6"/>
      <c r="E1" s="6"/>
      <c r="F1" s="29" t="s">
        <v>18</v>
      </c>
      <c r="G1" s="6"/>
      <c r="L1" s="30" t="s">
        <v>31</v>
      </c>
    </row>
    <row r="2" spans="1:12" ht="15">
      <c r="A2" s="6"/>
      <c r="B2" s="6"/>
      <c r="C2" s="6"/>
      <c r="D2" s="6"/>
      <c r="E2" s="6"/>
      <c r="F2" s="29" t="s">
        <v>29</v>
      </c>
      <c r="G2" s="6"/>
      <c r="L2" s="30" t="s">
        <v>32</v>
      </c>
    </row>
    <row r="3" spans="1:12" ht="15">
      <c r="A3" s="6"/>
      <c r="B3" s="6"/>
      <c r="C3" s="31" t="s">
        <v>28</v>
      </c>
      <c r="D3" s="31" t="s">
        <v>116</v>
      </c>
      <c r="E3" s="31">
        <v>2016</v>
      </c>
      <c r="F3" s="45" t="s">
        <v>117</v>
      </c>
      <c r="G3" s="45"/>
      <c r="H3" s="45"/>
      <c r="I3" s="31"/>
      <c r="J3" s="31"/>
      <c r="L3" s="30"/>
    </row>
    <row r="4" spans="1:12" ht="15">
      <c r="A4" s="6"/>
      <c r="B4" s="6"/>
      <c r="C4" s="31"/>
      <c r="D4" s="31"/>
      <c r="E4" s="31"/>
      <c r="F4" s="31"/>
      <c r="G4" s="31"/>
      <c r="H4" s="31"/>
      <c r="I4" s="31"/>
      <c r="J4" s="31"/>
      <c r="L4" s="30"/>
    </row>
    <row r="5" spans="1:12" ht="15">
      <c r="A5" s="6"/>
      <c r="B5" s="6"/>
      <c r="C5" s="31"/>
      <c r="D5" s="46" t="s">
        <v>35</v>
      </c>
      <c r="E5" s="46"/>
      <c r="F5" s="46"/>
      <c r="G5" s="46"/>
      <c r="H5" s="46"/>
      <c r="I5" s="31"/>
      <c r="J5" s="31"/>
      <c r="L5" s="30"/>
    </row>
    <row r="6" spans="1:12" ht="15">
      <c r="A6" s="6"/>
      <c r="B6" s="6"/>
      <c r="C6" s="31"/>
      <c r="D6" s="47" t="s">
        <v>30</v>
      </c>
      <c r="E6" s="47"/>
      <c r="F6" s="47"/>
      <c r="G6" s="47"/>
      <c r="H6" s="47"/>
      <c r="I6" s="31"/>
      <c r="J6" s="31"/>
      <c r="L6" s="30"/>
    </row>
    <row r="7" spans="1:12" ht="15">
      <c r="A7" s="6"/>
      <c r="B7" s="6"/>
      <c r="C7" s="6"/>
      <c r="D7" s="6"/>
      <c r="E7" s="6"/>
      <c r="F7" s="6"/>
      <c r="G7" s="6"/>
      <c r="L7" s="30"/>
    </row>
    <row r="8" spans="1:12" ht="15">
      <c r="A8" s="67" t="s">
        <v>33</v>
      </c>
      <c r="B8" s="51" t="s">
        <v>19</v>
      </c>
      <c r="C8" s="52"/>
      <c r="D8" s="52"/>
      <c r="E8" s="52"/>
      <c r="F8" s="53"/>
      <c r="G8" s="51" t="s">
        <v>19</v>
      </c>
      <c r="H8" s="54"/>
      <c r="I8" s="54"/>
      <c r="J8" s="54"/>
      <c r="K8" s="55"/>
      <c r="L8" s="58" t="s">
        <v>20</v>
      </c>
    </row>
    <row r="9" spans="1:12" ht="16.5" thickBot="1">
      <c r="A9" s="68"/>
      <c r="B9" s="62" t="s">
        <v>36</v>
      </c>
      <c r="C9" s="63"/>
      <c r="D9" s="63"/>
      <c r="E9" s="63"/>
      <c r="F9" s="64"/>
      <c r="G9" s="62" t="s">
        <v>118</v>
      </c>
      <c r="H9" s="65"/>
      <c r="I9" s="65"/>
      <c r="J9" s="65"/>
      <c r="K9" s="66"/>
      <c r="L9" s="59"/>
    </row>
    <row r="10" spans="1:12" ht="16.5" thickBot="1">
      <c r="A10" s="68"/>
      <c r="B10" s="32" t="s">
        <v>21</v>
      </c>
      <c r="C10" s="48" t="s">
        <v>22</v>
      </c>
      <c r="D10" s="49"/>
      <c r="E10" s="49"/>
      <c r="F10" s="50"/>
      <c r="G10" s="32" t="s">
        <v>21</v>
      </c>
      <c r="H10" s="48" t="s">
        <v>22</v>
      </c>
      <c r="I10" s="49"/>
      <c r="J10" s="49"/>
      <c r="K10" s="50"/>
      <c r="L10" s="60"/>
    </row>
    <row r="11" spans="1:12" ht="24.75" thickBot="1">
      <c r="A11" s="69"/>
      <c r="B11" s="33" t="s">
        <v>23</v>
      </c>
      <c r="C11" s="10" t="s">
        <v>24</v>
      </c>
      <c r="D11" s="10" t="s">
        <v>25</v>
      </c>
      <c r="E11" s="10" t="s">
        <v>26</v>
      </c>
      <c r="F11" s="10" t="s">
        <v>27</v>
      </c>
      <c r="G11" s="34" t="s">
        <v>23</v>
      </c>
      <c r="H11" s="10" t="s">
        <v>24</v>
      </c>
      <c r="I11" s="10" t="s">
        <v>25</v>
      </c>
      <c r="J11" s="10" t="s">
        <v>26</v>
      </c>
      <c r="K11" s="10" t="s">
        <v>27</v>
      </c>
      <c r="L11" s="61"/>
    </row>
    <row r="12" spans="1:12" s="11" customFormat="1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</row>
    <row r="13" spans="1:12" s="11" customFormat="1" ht="20.25" customHeight="1">
      <c r="A13" s="56" t="s">
        <v>37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s="12" customFormat="1" ht="31.5" customHeight="1">
      <c r="A14" s="35" t="s">
        <v>34</v>
      </c>
      <c r="B14" s="36">
        <f>B15+B21+B23+B25+B28+B30+B32+B34+B36+B40+B43+B46+B50+B61+B63</f>
        <v>210714.1</v>
      </c>
      <c r="C14" s="36">
        <f>C15+C21+C23+C25+C28+C30+C32+C34+C36+C40+C43+C46+C50+C61+C63</f>
        <v>7134.7</v>
      </c>
      <c r="D14" s="36">
        <f>D15+D21+D23+D25+D28+D30+D32+D34+D36+D40+D43+D46+D50+D61+D63</f>
        <v>202597.00000000003</v>
      </c>
      <c r="E14" s="36">
        <f>E15+E21+E23+E25+E28+E30+E32+E34+E36+E40+E43+E46+E50+E61+E63</f>
        <v>982.4</v>
      </c>
      <c r="F14" s="36">
        <f>F15+F21+F23+F25+F28+F30+F32+F34+F36+F40+F43+F46+F50+F61+F63</f>
        <v>0</v>
      </c>
      <c r="G14" s="36">
        <f>H14+I14+J14+K14</f>
        <v>209682.2</v>
      </c>
      <c r="H14" s="36">
        <f>H15+H21+H23+H25+H28+H30+H32+H34+H36+H40+H43+H46+H50+H61+H63</f>
        <v>7105.7</v>
      </c>
      <c r="I14" s="36">
        <f>I15+I23+I25+I28+I30+I32+I34+I36+I40+I43+I46+I50+I61+I63</f>
        <v>201666.6</v>
      </c>
      <c r="J14" s="36">
        <f>J15+J21+J23+J25+J28+J30+J32+J34+J36+J40+J43+J46+J50+J61+J63</f>
        <v>909.9</v>
      </c>
      <c r="K14" s="36">
        <f>K15+K21+K23+K25+K28+K30+K32+K34+K36+K40+K43+K46+K50+K61+K63</f>
        <v>0</v>
      </c>
      <c r="L14" s="2"/>
    </row>
    <row r="15" spans="1:12" s="12" customFormat="1" ht="63.75">
      <c r="A15" s="13" t="s">
        <v>38</v>
      </c>
      <c r="B15" s="14">
        <f aca="true" t="shared" si="0" ref="B15:K15">B16+B17+B18+B19+B20</f>
        <v>21073.699999999997</v>
      </c>
      <c r="C15" s="14">
        <f t="shared" si="0"/>
        <v>5929.9</v>
      </c>
      <c r="D15" s="14">
        <f t="shared" si="0"/>
        <v>15143.8</v>
      </c>
      <c r="E15" s="14">
        <f t="shared" si="0"/>
        <v>0</v>
      </c>
      <c r="F15" s="14">
        <f t="shared" si="0"/>
        <v>0</v>
      </c>
      <c r="G15" s="14">
        <f t="shared" si="0"/>
        <v>21073.6</v>
      </c>
      <c r="H15" s="14">
        <f t="shared" si="0"/>
        <v>5929.9</v>
      </c>
      <c r="I15" s="14">
        <f t="shared" si="0"/>
        <v>15143.7</v>
      </c>
      <c r="J15" s="14">
        <f t="shared" si="0"/>
        <v>0</v>
      </c>
      <c r="K15" s="14">
        <f t="shared" si="0"/>
        <v>0</v>
      </c>
      <c r="L15" s="5"/>
    </row>
    <row r="16" spans="1:12" s="11" customFormat="1" ht="45" customHeight="1">
      <c r="A16" s="1" t="s">
        <v>40</v>
      </c>
      <c r="B16" s="14">
        <f aca="true" t="shared" si="1" ref="B16:B63">C16+D16+E16+F16</f>
        <v>9442.599999999999</v>
      </c>
      <c r="C16" s="18">
        <v>5929.9</v>
      </c>
      <c r="D16" s="18">
        <v>3512.7</v>
      </c>
      <c r="E16" s="18">
        <v>0</v>
      </c>
      <c r="F16" s="18">
        <v>0</v>
      </c>
      <c r="G16" s="14">
        <f aca="true" t="shared" si="2" ref="G16:G78">H16+I16+J16+K16</f>
        <v>9442.5</v>
      </c>
      <c r="H16" s="17">
        <v>5929.9</v>
      </c>
      <c r="I16" s="18">
        <v>3512.6</v>
      </c>
      <c r="J16" s="17">
        <v>0</v>
      </c>
      <c r="K16" s="17">
        <v>0</v>
      </c>
      <c r="L16" s="22" t="s">
        <v>108</v>
      </c>
    </row>
    <row r="17" spans="1:12" s="11" customFormat="1" ht="51" customHeight="1">
      <c r="A17" s="1" t="s">
        <v>41</v>
      </c>
      <c r="B17" s="14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4">
        <f t="shared" si="2"/>
        <v>0</v>
      </c>
      <c r="H17" s="17">
        <v>0</v>
      </c>
      <c r="I17" s="17">
        <v>0</v>
      </c>
      <c r="J17" s="17">
        <v>0</v>
      </c>
      <c r="K17" s="17">
        <v>0</v>
      </c>
      <c r="L17" s="37"/>
    </row>
    <row r="18" spans="1:12" s="11" customFormat="1" ht="42" customHeight="1">
      <c r="A18" s="1" t="s">
        <v>42</v>
      </c>
      <c r="B18" s="14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4">
        <f t="shared" si="2"/>
        <v>0</v>
      </c>
      <c r="H18" s="17">
        <v>0</v>
      </c>
      <c r="I18" s="17">
        <v>0</v>
      </c>
      <c r="J18" s="17">
        <v>0</v>
      </c>
      <c r="K18" s="17">
        <v>0</v>
      </c>
      <c r="L18" s="37"/>
    </row>
    <row r="19" spans="1:12" s="11" customFormat="1" ht="29.25" customHeight="1">
      <c r="A19" s="1" t="s">
        <v>43</v>
      </c>
      <c r="B19" s="14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4">
        <f t="shared" si="2"/>
        <v>0</v>
      </c>
      <c r="H19" s="17">
        <v>0</v>
      </c>
      <c r="I19" s="18">
        <v>0</v>
      </c>
      <c r="J19" s="17">
        <v>0</v>
      </c>
      <c r="K19" s="17">
        <v>0</v>
      </c>
      <c r="L19" s="37"/>
    </row>
    <row r="20" spans="1:12" s="11" customFormat="1" ht="53.25" customHeight="1">
      <c r="A20" s="1" t="s">
        <v>44</v>
      </c>
      <c r="B20" s="14">
        <f t="shared" si="1"/>
        <v>11631.1</v>
      </c>
      <c r="C20" s="18">
        <v>0</v>
      </c>
      <c r="D20" s="18">
        <v>11631.1</v>
      </c>
      <c r="E20" s="18">
        <v>0</v>
      </c>
      <c r="F20" s="18">
        <v>0</v>
      </c>
      <c r="G20" s="14">
        <f t="shared" si="2"/>
        <v>11631.1</v>
      </c>
      <c r="H20" s="17">
        <v>0</v>
      </c>
      <c r="I20" s="17">
        <v>11631.1</v>
      </c>
      <c r="J20" s="17">
        <v>0</v>
      </c>
      <c r="K20" s="17">
        <v>0</v>
      </c>
      <c r="L20" s="22" t="s">
        <v>128</v>
      </c>
    </row>
    <row r="21" spans="1:12" s="11" customFormat="1" ht="53.25" customHeight="1">
      <c r="A21" s="1" t="s">
        <v>39</v>
      </c>
      <c r="B21" s="14">
        <f t="shared" si="1"/>
        <v>0</v>
      </c>
      <c r="C21" s="18">
        <v>0</v>
      </c>
      <c r="D21" s="18">
        <v>0</v>
      </c>
      <c r="E21" s="18">
        <v>0</v>
      </c>
      <c r="F21" s="18">
        <v>0</v>
      </c>
      <c r="G21" s="14">
        <f t="shared" si="2"/>
        <v>0</v>
      </c>
      <c r="H21" s="17">
        <v>0</v>
      </c>
      <c r="I21" s="17">
        <v>0</v>
      </c>
      <c r="J21" s="17">
        <v>0</v>
      </c>
      <c r="K21" s="17">
        <v>0</v>
      </c>
      <c r="L21" s="37"/>
    </row>
    <row r="22" spans="1:12" s="11" customFormat="1" ht="44.25" customHeight="1">
      <c r="A22" s="22" t="s">
        <v>45</v>
      </c>
      <c r="B22" s="14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4">
        <f t="shared" si="2"/>
        <v>0</v>
      </c>
      <c r="H22" s="17">
        <v>0</v>
      </c>
      <c r="I22" s="17">
        <v>0</v>
      </c>
      <c r="J22" s="17">
        <v>0</v>
      </c>
      <c r="K22" s="17">
        <v>0</v>
      </c>
      <c r="L22" s="37"/>
    </row>
    <row r="23" spans="1:12" s="11" customFormat="1" ht="55.5" customHeight="1">
      <c r="A23" s="1" t="s">
        <v>46</v>
      </c>
      <c r="B23" s="14">
        <f t="shared" si="1"/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2"/>
        <v>0</v>
      </c>
      <c r="H23" s="19">
        <v>0</v>
      </c>
      <c r="I23" s="19">
        <v>0</v>
      </c>
      <c r="J23" s="19">
        <v>0</v>
      </c>
      <c r="K23" s="19">
        <v>0</v>
      </c>
      <c r="L23" s="37"/>
    </row>
    <row r="24" spans="1:12" s="11" customFormat="1" ht="16.5" customHeight="1">
      <c r="A24" s="22" t="s">
        <v>79</v>
      </c>
      <c r="B24" s="14">
        <f t="shared" si="1"/>
        <v>0</v>
      </c>
      <c r="C24" s="18">
        <v>0</v>
      </c>
      <c r="D24" s="18">
        <v>0</v>
      </c>
      <c r="E24" s="18">
        <v>0</v>
      </c>
      <c r="F24" s="18">
        <v>0</v>
      </c>
      <c r="G24" s="14">
        <f t="shared" si="2"/>
        <v>0</v>
      </c>
      <c r="H24" s="17">
        <v>0</v>
      </c>
      <c r="I24" s="17">
        <v>0</v>
      </c>
      <c r="J24" s="17">
        <v>0</v>
      </c>
      <c r="K24" s="17">
        <v>0</v>
      </c>
      <c r="L24" s="37"/>
    </row>
    <row r="25" spans="1:12" s="11" customFormat="1" ht="28.5" customHeight="1">
      <c r="A25" s="1" t="s">
        <v>47</v>
      </c>
      <c r="B25" s="14">
        <f t="shared" si="1"/>
        <v>0</v>
      </c>
      <c r="C25" s="14">
        <v>0</v>
      </c>
      <c r="D25" s="14">
        <v>0</v>
      </c>
      <c r="E25" s="14">
        <v>0</v>
      </c>
      <c r="F25" s="14">
        <v>0</v>
      </c>
      <c r="G25" s="14">
        <f t="shared" si="2"/>
        <v>0</v>
      </c>
      <c r="H25" s="19">
        <v>0</v>
      </c>
      <c r="I25" s="19">
        <v>0</v>
      </c>
      <c r="J25" s="19">
        <v>0</v>
      </c>
      <c r="K25" s="19">
        <v>0</v>
      </c>
      <c r="L25" s="37"/>
    </row>
    <row r="26" spans="1:12" s="11" customFormat="1" ht="30.75" customHeight="1">
      <c r="A26" s="22" t="s">
        <v>48</v>
      </c>
      <c r="B26" s="14">
        <f t="shared" si="1"/>
        <v>0</v>
      </c>
      <c r="C26" s="18">
        <v>0</v>
      </c>
      <c r="D26" s="18">
        <v>0</v>
      </c>
      <c r="E26" s="18">
        <v>0</v>
      </c>
      <c r="F26" s="18">
        <v>0</v>
      </c>
      <c r="G26" s="14">
        <f t="shared" si="2"/>
        <v>0</v>
      </c>
      <c r="H26" s="17">
        <v>0</v>
      </c>
      <c r="I26" s="17">
        <v>0</v>
      </c>
      <c r="J26" s="17">
        <v>0</v>
      </c>
      <c r="K26" s="17">
        <v>0</v>
      </c>
      <c r="L26" s="37"/>
    </row>
    <row r="27" spans="1:12" s="11" customFormat="1" ht="19.5" customHeight="1">
      <c r="A27" s="22" t="s">
        <v>49</v>
      </c>
      <c r="B27" s="14">
        <f t="shared" si="1"/>
        <v>0</v>
      </c>
      <c r="C27" s="18">
        <v>0</v>
      </c>
      <c r="D27" s="18">
        <v>0</v>
      </c>
      <c r="E27" s="18">
        <v>0</v>
      </c>
      <c r="F27" s="18">
        <v>0</v>
      </c>
      <c r="G27" s="14">
        <f t="shared" si="2"/>
        <v>0</v>
      </c>
      <c r="H27" s="17">
        <v>0</v>
      </c>
      <c r="I27" s="17">
        <v>0</v>
      </c>
      <c r="J27" s="17">
        <v>0</v>
      </c>
      <c r="K27" s="17">
        <v>0</v>
      </c>
      <c r="L27" s="37"/>
    </row>
    <row r="28" spans="1:12" s="11" customFormat="1" ht="52.5" customHeight="1">
      <c r="A28" s="1" t="s">
        <v>50</v>
      </c>
      <c r="B28" s="14">
        <f t="shared" si="1"/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2"/>
        <v>0</v>
      </c>
      <c r="H28" s="19">
        <v>0</v>
      </c>
      <c r="I28" s="19">
        <v>0</v>
      </c>
      <c r="J28" s="19">
        <v>0</v>
      </c>
      <c r="K28" s="19">
        <v>0</v>
      </c>
      <c r="L28" s="37"/>
    </row>
    <row r="29" spans="1:12" s="11" customFormat="1" ht="39.75" customHeight="1">
      <c r="A29" s="22" t="s">
        <v>51</v>
      </c>
      <c r="B29" s="14">
        <f>C29+D29+E29+F29</f>
        <v>0</v>
      </c>
      <c r="C29" s="18">
        <v>0</v>
      </c>
      <c r="D29" s="18">
        <v>0</v>
      </c>
      <c r="E29" s="18">
        <v>0</v>
      </c>
      <c r="F29" s="18">
        <v>0</v>
      </c>
      <c r="G29" s="14">
        <f t="shared" si="2"/>
        <v>0</v>
      </c>
      <c r="H29" s="17">
        <v>0</v>
      </c>
      <c r="I29" s="17">
        <v>0</v>
      </c>
      <c r="J29" s="17">
        <v>0</v>
      </c>
      <c r="K29" s="17">
        <v>0</v>
      </c>
      <c r="L29" s="37"/>
    </row>
    <row r="30" spans="1:12" s="11" customFormat="1" ht="39.75" customHeight="1">
      <c r="A30" s="1" t="s">
        <v>52</v>
      </c>
      <c r="B30" s="14">
        <f t="shared" si="1"/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2"/>
        <v>0</v>
      </c>
      <c r="H30" s="19">
        <v>0</v>
      </c>
      <c r="I30" s="19">
        <v>0</v>
      </c>
      <c r="J30" s="19">
        <v>0</v>
      </c>
      <c r="K30" s="19">
        <v>0</v>
      </c>
      <c r="L30" s="37"/>
    </row>
    <row r="31" spans="1:12" s="9" customFormat="1" ht="28.5" customHeight="1">
      <c r="A31" s="22" t="s">
        <v>53</v>
      </c>
      <c r="B31" s="14">
        <f t="shared" si="1"/>
        <v>0</v>
      </c>
      <c r="C31" s="18">
        <v>0</v>
      </c>
      <c r="D31" s="18">
        <v>0</v>
      </c>
      <c r="E31" s="18">
        <v>0</v>
      </c>
      <c r="F31" s="18">
        <v>0</v>
      </c>
      <c r="G31" s="14">
        <f t="shared" si="2"/>
        <v>0</v>
      </c>
      <c r="H31" s="17">
        <v>0</v>
      </c>
      <c r="I31" s="17">
        <v>0</v>
      </c>
      <c r="J31" s="17">
        <v>0</v>
      </c>
      <c r="K31" s="17">
        <v>0</v>
      </c>
      <c r="L31" s="37"/>
    </row>
    <row r="32" spans="1:12" s="11" customFormat="1" ht="51" customHeight="1">
      <c r="A32" s="1" t="s">
        <v>54</v>
      </c>
      <c r="B32" s="14">
        <f t="shared" si="1"/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si="2"/>
        <v>0</v>
      </c>
      <c r="H32" s="19">
        <v>0</v>
      </c>
      <c r="I32" s="19">
        <v>0</v>
      </c>
      <c r="J32" s="19">
        <v>0</v>
      </c>
      <c r="K32" s="19">
        <v>0</v>
      </c>
      <c r="L32" s="25"/>
    </row>
    <row r="33" spans="1:12" s="9" customFormat="1" ht="42.75" customHeight="1">
      <c r="A33" s="22" t="s">
        <v>55</v>
      </c>
      <c r="B33" s="14">
        <f t="shared" si="1"/>
        <v>0</v>
      </c>
      <c r="C33" s="18">
        <v>0</v>
      </c>
      <c r="D33" s="18">
        <v>0</v>
      </c>
      <c r="E33" s="18"/>
      <c r="F33" s="18">
        <v>0</v>
      </c>
      <c r="G33" s="14">
        <f t="shared" si="2"/>
        <v>0</v>
      </c>
      <c r="H33" s="17">
        <v>0</v>
      </c>
      <c r="I33" s="17">
        <v>0</v>
      </c>
      <c r="J33" s="17">
        <v>0</v>
      </c>
      <c r="K33" s="17">
        <v>0</v>
      </c>
      <c r="L33" s="37"/>
    </row>
    <row r="34" spans="1:12" s="9" customFormat="1" ht="42.75" customHeight="1">
      <c r="A34" s="1" t="s">
        <v>56</v>
      </c>
      <c r="B34" s="14">
        <f t="shared" si="1"/>
        <v>0</v>
      </c>
      <c r="C34" s="18">
        <v>0</v>
      </c>
      <c r="D34" s="18">
        <v>0</v>
      </c>
      <c r="E34" s="18">
        <v>0</v>
      </c>
      <c r="F34" s="18">
        <v>0</v>
      </c>
      <c r="G34" s="14">
        <f t="shared" si="2"/>
        <v>0</v>
      </c>
      <c r="H34" s="17">
        <v>0</v>
      </c>
      <c r="I34" s="17">
        <v>0</v>
      </c>
      <c r="J34" s="17">
        <v>0</v>
      </c>
      <c r="K34" s="17">
        <v>0</v>
      </c>
      <c r="L34" s="37"/>
    </row>
    <row r="35" spans="1:12" s="9" customFormat="1" ht="33" customHeight="1">
      <c r="A35" s="22" t="s">
        <v>57</v>
      </c>
      <c r="B35" s="14">
        <f t="shared" si="1"/>
        <v>0</v>
      </c>
      <c r="C35" s="18">
        <v>0</v>
      </c>
      <c r="D35" s="18">
        <v>0</v>
      </c>
      <c r="E35" s="18">
        <v>0</v>
      </c>
      <c r="F35" s="18">
        <v>0</v>
      </c>
      <c r="G35" s="14">
        <f t="shared" si="2"/>
        <v>0</v>
      </c>
      <c r="H35" s="17">
        <v>0</v>
      </c>
      <c r="I35" s="17">
        <v>0</v>
      </c>
      <c r="J35" s="17">
        <v>0</v>
      </c>
      <c r="K35" s="17">
        <v>0</v>
      </c>
      <c r="L35" s="37"/>
    </row>
    <row r="36" spans="1:12" s="9" customFormat="1" ht="33" customHeight="1">
      <c r="A36" s="1" t="s">
        <v>58</v>
      </c>
      <c r="B36" s="14">
        <f t="shared" si="1"/>
        <v>0</v>
      </c>
      <c r="C36" s="18">
        <v>0</v>
      </c>
      <c r="D36" s="18">
        <v>0</v>
      </c>
      <c r="E36" s="18">
        <v>0</v>
      </c>
      <c r="F36" s="18">
        <v>0</v>
      </c>
      <c r="G36" s="14">
        <f t="shared" si="2"/>
        <v>0</v>
      </c>
      <c r="H36" s="17">
        <v>0</v>
      </c>
      <c r="I36" s="17">
        <v>0</v>
      </c>
      <c r="J36" s="17">
        <v>0</v>
      </c>
      <c r="K36" s="17">
        <v>0</v>
      </c>
      <c r="L36" s="37"/>
    </row>
    <row r="37" spans="1:12" s="9" customFormat="1" ht="40.5" customHeight="1">
      <c r="A37" s="22" t="s">
        <v>59</v>
      </c>
      <c r="B37" s="14">
        <f t="shared" si="1"/>
        <v>0</v>
      </c>
      <c r="C37" s="18">
        <v>0</v>
      </c>
      <c r="D37" s="18">
        <v>0</v>
      </c>
      <c r="E37" s="18">
        <v>0</v>
      </c>
      <c r="F37" s="18">
        <v>0</v>
      </c>
      <c r="G37" s="14">
        <f t="shared" si="2"/>
        <v>0</v>
      </c>
      <c r="H37" s="17">
        <v>0</v>
      </c>
      <c r="I37" s="17">
        <v>0</v>
      </c>
      <c r="J37" s="17">
        <v>0</v>
      </c>
      <c r="K37" s="17">
        <v>0</v>
      </c>
      <c r="L37" s="37"/>
    </row>
    <row r="38" spans="1:12" s="9" customFormat="1" ht="40.5" customHeight="1">
      <c r="A38" s="22" t="s">
        <v>60</v>
      </c>
      <c r="B38" s="14">
        <f t="shared" si="1"/>
        <v>0</v>
      </c>
      <c r="C38" s="18">
        <v>0</v>
      </c>
      <c r="D38" s="18">
        <v>0</v>
      </c>
      <c r="E38" s="18">
        <v>0</v>
      </c>
      <c r="F38" s="18">
        <v>0</v>
      </c>
      <c r="G38" s="14">
        <f t="shared" si="2"/>
        <v>0</v>
      </c>
      <c r="H38" s="17">
        <v>0</v>
      </c>
      <c r="I38" s="17">
        <v>0</v>
      </c>
      <c r="J38" s="17">
        <v>0</v>
      </c>
      <c r="K38" s="17">
        <v>0</v>
      </c>
      <c r="L38" s="37"/>
    </row>
    <row r="39" spans="1:12" s="9" customFormat="1" ht="40.5" customHeight="1">
      <c r="A39" s="22" t="s">
        <v>61</v>
      </c>
      <c r="B39" s="14">
        <f t="shared" si="1"/>
        <v>0</v>
      </c>
      <c r="C39" s="18">
        <v>0</v>
      </c>
      <c r="D39" s="18">
        <v>0</v>
      </c>
      <c r="E39" s="18">
        <v>0</v>
      </c>
      <c r="F39" s="18">
        <v>0</v>
      </c>
      <c r="G39" s="14">
        <f t="shared" si="2"/>
        <v>0</v>
      </c>
      <c r="H39" s="17">
        <v>0</v>
      </c>
      <c r="I39" s="17">
        <v>0</v>
      </c>
      <c r="J39" s="17">
        <v>0</v>
      </c>
      <c r="K39" s="17">
        <v>0</v>
      </c>
      <c r="L39" s="37"/>
    </row>
    <row r="40" spans="1:12" s="20" customFormat="1" ht="30.75" customHeight="1">
      <c r="A40" s="1" t="s">
        <v>62</v>
      </c>
      <c r="B40" s="14">
        <f>C40+D40+E40+F40</f>
        <v>118859.59999999999</v>
      </c>
      <c r="C40" s="14">
        <v>0</v>
      </c>
      <c r="D40" s="14">
        <f>D41</f>
        <v>117877.2</v>
      </c>
      <c r="E40" s="14">
        <f>E41+E42</f>
        <v>982.4</v>
      </c>
      <c r="F40" s="14">
        <f>F41+F42</f>
        <v>0</v>
      </c>
      <c r="G40" s="14">
        <f>H40+I40+J40+K40</f>
        <v>118787.09999999999</v>
      </c>
      <c r="H40" s="14">
        <f>H41+H42</f>
        <v>0</v>
      </c>
      <c r="I40" s="14">
        <f>I41+I42</f>
        <v>117877.2</v>
      </c>
      <c r="J40" s="14">
        <f>J41+J42</f>
        <v>909.9</v>
      </c>
      <c r="K40" s="14">
        <f>K41+K42</f>
        <v>0</v>
      </c>
      <c r="L40" s="25"/>
    </row>
    <row r="41" spans="1:12" s="15" customFormat="1" ht="91.5" customHeight="1">
      <c r="A41" s="22" t="s">
        <v>63</v>
      </c>
      <c r="B41" s="14">
        <f>C41+D41+E41+F41</f>
        <v>117877.2</v>
      </c>
      <c r="C41" s="18">
        <v>0</v>
      </c>
      <c r="D41" s="18">
        <v>117877.2</v>
      </c>
      <c r="E41" s="18">
        <v>0</v>
      </c>
      <c r="F41" s="18">
        <v>0</v>
      </c>
      <c r="G41" s="14">
        <f t="shared" si="2"/>
        <v>117877.2</v>
      </c>
      <c r="H41" s="17">
        <v>0</v>
      </c>
      <c r="I41" s="17">
        <v>117877.2</v>
      </c>
      <c r="J41" s="17">
        <v>0</v>
      </c>
      <c r="K41" s="17">
        <v>0</v>
      </c>
      <c r="L41" s="22" t="s">
        <v>80</v>
      </c>
    </row>
    <row r="42" spans="1:12" s="20" customFormat="1" ht="137.25" customHeight="1">
      <c r="A42" s="22" t="s">
        <v>16</v>
      </c>
      <c r="B42" s="14">
        <f t="shared" si="1"/>
        <v>982.4</v>
      </c>
      <c r="C42" s="18">
        <v>0</v>
      </c>
      <c r="D42" s="18">
        <v>0</v>
      </c>
      <c r="E42" s="18">
        <v>982.4</v>
      </c>
      <c r="F42" s="18">
        <v>0</v>
      </c>
      <c r="G42" s="14">
        <f t="shared" si="2"/>
        <v>909.9</v>
      </c>
      <c r="H42" s="17">
        <v>0</v>
      </c>
      <c r="I42" s="17">
        <v>0</v>
      </c>
      <c r="J42" s="17">
        <v>909.9</v>
      </c>
      <c r="K42" s="17">
        <v>0</v>
      </c>
      <c r="L42" s="22" t="s">
        <v>133</v>
      </c>
    </row>
    <row r="43" spans="1:12" s="15" customFormat="1" ht="30.75" customHeight="1">
      <c r="A43" s="1" t="s">
        <v>64</v>
      </c>
      <c r="B43" s="14">
        <f t="shared" si="1"/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2"/>
        <v>0</v>
      </c>
      <c r="H43" s="19">
        <v>0</v>
      </c>
      <c r="I43" s="19">
        <v>0</v>
      </c>
      <c r="J43" s="19">
        <v>0</v>
      </c>
      <c r="K43" s="19">
        <v>0</v>
      </c>
      <c r="L43" s="37"/>
    </row>
    <row r="44" spans="1:12" s="15" customFormat="1" ht="90.75" customHeight="1">
      <c r="A44" s="22" t="s">
        <v>65</v>
      </c>
      <c r="B44" s="14">
        <f>C44+D44+E44+F44</f>
        <v>0</v>
      </c>
      <c r="C44" s="18">
        <v>0</v>
      </c>
      <c r="D44" s="18">
        <v>0</v>
      </c>
      <c r="E44" s="18">
        <v>0</v>
      </c>
      <c r="F44" s="18">
        <v>0</v>
      </c>
      <c r="G44" s="14">
        <f t="shared" si="2"/>
        <v>0</v>
      </c>
      <c r="H44" s="17">
        <v>0</v>
      </c>
      <c r="I44" s="17">
        <v>0</v>
      </c>
      <c r="J44" s="17">
        <v>0</v>
      </c>
      <c r="K44" s="17">
        <v>0</v>
      </c>
      <c r="L44" s="37"/>
    </row>
    <row r="45" spans="1:12" s="15" customFormat="1" ht="18.75" customHeight="1">
      <c r="A45" s="22" t="s">
        <v>66</v>
      </c>
      <c r="B45" s="14">
        <f t="shared" si="1"/>
        <v>0</v>
      </c>
      <c r="C45" s="18">
        <v>0</v>
      </c>
      <c r="D45" s="18">
        <v>0</v>
      </c>
      <c r="E45" s="18">
        <v>0</v>
      </c>
      <c r="F45" s="18">
        <v>0</v>
      </c>
      <c r="G45" s="14">
        <f t="shared" si="2"/>
        <v>0</v>
      </c>
      <c r="H45" s="17">
        <v>0</v>
      </c>
      <c r="I45" s="17">
        <v>0</v>
      </c>
      <c r="J45" s="17">
        <v>0</v>
      </c>
      <c r="K45" s="17">
        <v>0</v>
      </c>
      <c r="L45" s="37"/>
    </row>
    <row r="46" spans="1:12" s="9" customFormat="1" ht="27.75" customHeight="1">
      <c r="A46" s="1" t="s">
        <v>67</v>
      </c>
      <c r="B46" s="14">
        <f t="shared" si="1"/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2"/>
        <v>0</v>
      </c>
      <c r="H46" s="19">
        <v>0</v>
      </c>
      <c r="I46" s="19">
        <v>0</v>
      </c>
      <c r="J46" s="19">
        <v>0</v>
      </c>
      <c r="K46" s="19">
        <v>0</v>
      </c>
      <c r="L46" s="37"/>
    </row>
    <row r="47" spans="1:12" s="9" customFormat="1" ht="27.75" customHeight="1">
      <c r="A47" s="22" t="s">
        <v>68</v>
      </c>
      <c r="B47" s="14">
        <f t="shared" si="1"/>
        <v>0</v>
      </c>
      <c r="C47" s="18">
        <v>0</v>
      </c>
      <c r="D47" s="18">
        <v>0</v>
      </c>
      <c r="E47" s="18">
        <v>0</v>
      </c>
      <c r="F47" s="18">
        <v>0</v>
      </c>
      <c r="G47" s="14">
        <f t="shared" si="2"/>
        <v>0</v>
      </c>
      <c r="H47" s="17">
        <v>0</v>
      </c>
      <c r="I47" s="17">
        <v>0</v>
      </c>
      <c r="J47" s="17">
        <v>0</v>
      </c>
      <c r="K47" s="17">
        <v>0</v>
      </c>
      <c r="L47" s="37"/>
    </row>
    <row r="48" spans="1:12" s="9" customFormat="1" ht="42.75" customHeight="1">
      <c r="A48" s="22" t="s">
        <v>69</v>
      </c>
      <c r="B48" s="14">
        <f t="shared" si="1"/>
        <v>0</v>
      </c>
      <c r="C48" s="18">
        <v>0</v>
      </c>
      <c r="D48" s="18">
        <v>0</v>
      </c>
      <c r="E48" s="18">
        <v>0</v>
      </c>
      <c r="F48" s="18">
        <v>0</v>
      </c>
      <c r="G48" s="14">
        <f t="shared" si="2"/>
        <v>0</v>
      </c>
      <c r="H48" s="17">
        <v>0</v>
      </c>
      <c r="I48" s="17">
        <v>0</v>
      </c>
      <c r="J48" s="17">
        <v>0</v>
      </c>
      <c r="K48" s="17">
        <v>0</v>
      </c>
      <c r="L48" s="37"/>
    </row>
    <row r="49" spans="1:12" s="9" customFormat="1" ht="42.75" customHeight="1">
      <c r="A49" s="22" t="s">
        <v>70</v>
      </c>
      <c r="B49" s="14">
        <f t="shared" si="1"/>
        <v>0</v>
      </c>
      <c r="C49" s="18">
        <v>0</v>
      </c>
      <c r="D49" s="18">
        <v>0</v>
      </c>
      <c r="E49" s="18">
        <v>0</v>
      </c>
      <c r="F49" s="18">
        <v>0</v>
      </c>
      <c r="G49" s="14">
        <f t="shared" si="2"/>
        <v>0</v>
      </c>
      <c r="H49" s="17">
        <v>0</v>
      </c>
      <c r="I49" s="17">
        <v>0</v>
      </c>
      <c r="J49" s="17">
        <v>0</v>
      </c>
      <c r="K49" s="17">
        <v>0</v>
      </c>
      <c r="L49" s="37"/>
    </row>
    <row r="50" spans="1:12" s="9" customFormat="1" ht="53.25" customHeight="1">
      <c r="A50" s="1" t="s">
        <v>71</v>
      </c>
      <c r="B50" s="14">
        <f aca="true" t="shared" si="3" ref="B50:K50">B51+B52+B53+B54+B55+B56+B57+B58+B59+B60</f>
        <v>67505.7</v>
      </c>
      <c r="C50" s="14">
        <f t="shared" si="3"/>
        <v>1204.8</v>
      </c>
      <c r="D50" s="14">
        <f t="shared" si="3"/>
        <v>66300.90000000001</v>
      </c>
      <c r="E50" s="14">
        <f t="shared" si="3"/>
        <v>0</v>
      </c>
      <c r="F50" s="14">
        <f t="shared" si="3"/>
        <v>0</v>
      </c>
      <c r="G50" s="14">
        <f t="shared" si="3"/>
        <v>67000.8</v>
      </c>
      <c r="H50" s="14">
        <f t="shared" si="3"/>
        <v>1175.8</v>
      </c>
      <c r="I50" s="14">
        <f t="shared" si="3"/>
        <v>65825</v>
      </c>
      <c r="J50" s="14">
        <f t="shared" si="3"/>
        <v>0</v>
      </c>
      <c r="K50" s="14">
        <f t="shared" si="3"/>
        <v>0</v>
      </c>
      <c r="L50" s="37"/>
    </row>
    <row r="51" spans="1:12" s="9" customFormat="1" ht="85.5" customHeight="1">
      <c r="A51" s="22" t="s">
        <v>72</v>
      </c>
      <c r="B51" s="14">
        <f t="shared" si="1"/>
        <v>23217.3</v>
      </c>
      <c r="C51" s="18">
        <v>0</v>
      </c>
      <c r="D51" s="18">
        <v>23217.3</v>
      </c>
      <c r="E51" s="18">
        <v>0</v>
      </c>
      <c r="F51" s="18">
        <v>0</v>
      </c>
      <c r="G51" s="38">
        <f t="shared" si="2"/>
        <v>23217.3</v>
      </c>
      <c r="H51" s="39">
        <v>0</v>
      </c>
      <c r="I51" s="39">
        <v>23217.3</v>
      </c>
      <c r="J51" s="39">
        <v>0</v>
      </c>
      <c r="K51" s="39">
        <v>0</v>
      </c>
      <c r="L51" s="40" t="s">
        <v>119</v>
      </c>
    </row>
    <row r="52" spans="1:12" s="9" customFormat="1" ht="99" customHeight="1">
      <c r="A52" s="22" t="s">
        <v>73</v>
      </c>
      <c r="B52" s="14">
        <f t="shared" si="1"/>
        <v>624.8</v>
      </c>
      <c r="C52" s="18">
        <v>0</v>
      </c>
      <c r="D52" s="18">
        <v>624.8</v>
      </c>
      <c r="E52" s="18">
        <v>0</v>
      </c>
      <c r="F52" s="18">
        <v>0</v>
      </c>
      <c r="G52" s="38">
        <f t="shared" si="2"/>
        <v>624.8</v>
      </c>
      <c r="H52" s="39">
        <v>0</v>
      </c>
      <c r="I52" s="39">
        <v>624.8</v>
      </c>
      <c r="J52" s="39">
        <v>0</v>
      </c>
      <c r="K52" s="39">
        <v>0</v>
      </c>
      <c r="L52" s="40" t="s">
        <v>120</v>
      </c>
    </row>
    <row r="53" spans="1:12" s="9" customFormat="1" ht="90" customHeight="1">
      <c r="A53" s="22" t="s">
        <v>74</v>
      </c>
      <c r="B53" s="14">
        <f t="shared" si="1"/>
        <v>150</v>
      </c>
      <c r="C53" s="18">
        <v>0</v>
      </c>
      <c r="D53" s="18">
        <v>150</v>
      </c>
      <c r="E53" s="18">
        <v>0</v>
      </c>
      <c r="F53" s="18">
        <v>0</v>
      </c>
      <c r="G53" s="38">
        <f t="shared" si="2"/>
        <v>150</v>
      </c>
      <c r="H53" s="39">
        <v>0</v>
      </c>
      <c r="I53" s="39">
        <v>150</v>
      </c>
      <c r="J53" s="39">
        <v>0</v>
      </c>
      <c r="K53" s="39">
        <v>0</v>
      </c>
      <c r="L53" s="40" t="s">
        <v>121</v>
      </c>
    </row>
    <row r="54" spans="1:12" s="9" customFormat="1" ht="78" customHeight="1">
      <c r="A54" s="22" t="s">
        <v>75</v>
      </c>
      <c r="B54" s="14">
        <f t="shared" si="1"/>
        <v>0</v>
      </c>
      <c r="C54" s="18">
        <v>0</v>
      </c>
      <c r="D54" s="18">
        <v>0</v>
      </c>
      <c r="E54" s="18">
        <v>0</v>
      </c>
      <c r="F54" s="18">
        <v>0</v>
      </c>
      <c r="G54" s="38">
        <f t="shared" si="2"/>
        <v>0</v>
      </c>
      <c r="H54" s="39">
        <v>0</v>
      </c>
      <c r="I54" s="39">
        <v>0</v>
      </c>
      <c r="J54" s="39">
        <v>0</v>
      </c>
      <c r="K54" s="39">
        <v>0</v>
      </c>
      <c r="L54" s="40" t="s">
        <v>127</v>
      </c>
    </row>
    <row r="55" spans="1:12" s="11" customFormat="1" ht="138.75" customHeight="1">
      <c r="A55" s="22" t="s">
        <v>76</v>
      </c>
      <c r="B55" s="14">
        <f t="shared" si="1"/>
        <v>824</v>
      </c>
      <c r="C55" s="18">
        <v>0</v>
      </c>
      <c r="D55" s="18">
        <v>824</v>
      </c>
      <c r="E55" s="18">
        <v>0</v>
      </c>
      <c r="F55" s="18">
        <v>0</v>
      </c>
      <c r="G55" s="38">
        <f t="shared" si="2"/>
        <v>824</v>
      </c>
      <c r="H55" s="39">
        <v>0</v>
      </c>
      <c r="I55" s="41">
        <v>824</v>
      </c>
      <c r="J55" s="39">
        <v>0</v>
      </c>
      <c r="K55" s="39">
        <v>0</v>
      </c>
      <c r="L55" s="40" t="s">
        <v>122</v>
      </c>
    </row>
    <row r="56" spans="1:12" s="11" customFormat="1" ht="50.25" customHeight="1">
      <c r="A56" s="22" t="s">
        <v>77</v>
      </c>
      <c r="B56" s="14">
        <f t="shared" si="1"/>
        <v>444.8</v>
      </c>
      <c r="C56" s="18">
        <v>444.8</v>
      </c>
      <c r="D56" s="18">
        <v>0</v>
      </c>
      <c r="E56" s="18">
        <v>0</v>
      </c>
      <c r="F56" s="18">
        <v>0</v>
      </c>
      <c r="G56" s="38">
        <f t="shared" si="2"/>
        <v>415.8</v>
      </c>
      <c r="H56" s="39">
        <v>415.8</v>
      </c>
      <c r="I56" s="41">
        <v>0</v>
      </c>
      <c r="J56" s="39">
        <v>0</v>
      </c>
      <c r="K56" s="39">
        <v>0</v>
      </c>
      <c r="L56" s="40" t="s">
        <v>123</v>
      </c>
    </row>
    <row r="57" spans="1:12" s="11" customFormat="1" ht="41.25" customHeight="1">
      <c r="A57" s="22" t="s">
        <v>78</v>
      </c>
      <c r="B57" s="14">
        <f>C57+D57+E57+F57</f>
        <v>8659.7</v>
      </c>
      <c r="C57" s="18">
        <v>0</v>
      </c>
      <c r="D57" s="18">
        <v>8659.7</v>
      </c>
      <c r="E57" s="18">
        <v>0</v>
      </c>
      <c r="F57" s="18">
        <v>0</v>
      </c>
      <c r="G57" s="38">
        <f t="shared" si="2"/>
        <v>8477.6</v>
      </c>
      <c r="H57" s="39">
        <v>0</v>
      </c>
      <c r="I57" s="41">
        <v>8477.6</v>
      </c>
      <c r="J57" s="39">
        <v>0</v>
      </c>
      <c r="K57" s="39">
        <v>0</v>
      </c>
      <c r="L57" s="40" t="s">
        <v>124</v>
      </c>
    </row>
    <row r="58" spans="1:12" s="11" customFormat="1" ht="71.25" customHeight="1">
      <c r="A58" s="22" t="s">
        <v>81</v>
      </c>
      <c r="B58" s="14">
        <f t="shared" si="1"/>
        <v>1340.4</v>
      </c>
      <c r="C58" s="18">
        <v>0</v>
      </c>
      <c r="D58" s="18">
        <v>1340.4</v>
      </c>
      <c r="E58" s="18">
        <v>0</v>
      </c>
      <c r="F58" s="18">
        <v>0</v>
      </c>
      <c r="G58" s="38">
        <f t="shared" si="2"/>
        <v>1340.4</v>
      </c>
      <c r="H58" s="39">
        <v>0</v>
      </c>
      <c r="I58" s="41">
        <v>1340.4</v>
      </c>
      <c r="J58" s="39">
        <v>0</v>
      </c>
      <c r="K58" s="39">
        <v>0</v>
      </c>
      <c r="L58" s="40" t="s">
        <v>125</v>
      </c>
    </row>
    <row r="59" spans="1:12" s="11" customFormat="1" ht="66" customHeight="1">
      <c r="A59" s="22" t="s">
        <v>82</v>
      </c>
      <c r="B59" s="14">
        <f t="shared" si="1"/>
        <v>32244.7</v>
      </c>
      <c r="C59" s="18">
        <v>760</v>
      </c>
      <c r="D59" s="18">
        <v>31484.7</v>
      </c>
      <c r="E59" s="18">
        <v>0</v>
      </c>
      <c r="F59" s="18">
        <v>0</v>
      </c>
      <c r="G59" s="38">
        <f t="shared" si="2"/>
        <v>31950.9</v>
      </c>
      <c r="H59" s="39">
        <v>760</v>
      </c>
      <c r="I59" s="41">
        <v>31190.9</v>
      </c>
      <c r="J59" s="39">
        <v>0</v>
      </c>
      <c r="K59" s="39">
        <v>0</v>
      </c>
      <c r="L59" s="40" t="s">
        <v>126</v>
      </c>
    </row>
    <row r="60" spans="1:12" s="11" customFormat="1" ht="51" customHeight="1">
      <c r="A60" s="22" t="s">
        <v>83</v>
      </c>
      <c r="B60" s="14">
        <f t="shared" si="1"/>
        <v>0</v>
      </c>
      <c r="C60" s="18">
        <v>0</v>
      </c>
      <c r="D60" s="18">
        <v>0</v>
      </c>
      <c r="E60" s="18">
        <v>0</v>
      </c>
      <c r="F60" s="18">
        <v>0</v>
      </c>
      <c r="G60" s="38">
        <f t="shared" si="2"/>
        <v>0</v>
      </c>
      <c r="H60" s="39">
        <v>0</v>
      </c>
      <c r="I60" s="41">
        <v>0</v>
      </c>
      <c r="J60" s="39">
        <v>0</v>
      </c>
      <c r="K60" s="39">
        <v>0</v>
      </c>
      <c r="L60" s="40" t="s">
        <v>11</v>
      </c>
    </row>
    <row r="61" spans="1:12" s="11" customFormat="1" ht="66" customHeight="1">
      <c r="A61" s="1" t="s">
        <v>84</v>
      </c>
      <c r="B61" s="14">
        <f>B62</f>
        <v>790.1</v>
      </c>
      <c r="C61" s="14">
        <f>C62</f>
        <v>0</v>
      </c>
      <c r="D61" s="14">
        <f>D62</f>
        <v>790.1</v>
      </c>
      <c r="E61" s="14">
        <f aca="true" t="shared" si="4" ref="E61:K61">E62</f>
        <v>0</v>
      </c>
      <c r="F61" s="14">
        <f t="shared" si="4"/>
        <v>0</v>
      </c>
      <c r="G61" s="14">
        <f t="shared" si="4"/>
        <v>790.1</v>
      </c>
      <c r="H61" s="14">
        <f t="shared" si="4"/>
        <v>0</v>
      </c>
      <c r="I61" s="14">
        <f t="shared" si="4"/>
        <v>790.1</v>
      </c>
      <c r="J61" s="14">
        <f t="shared" si="4"/>
        <v>0</v>
      </c>
      <c r="K61" s="14">
        <f t="shared" si="4"/>
        <v>0</v>
      </c>
      <c r="L61" s="37"/>
    </row>
    <row r="62" spans="1:12" s="11" customFormat="1" ht="66.75" customHeight="1">
      <c r="A62" s="22" t="s">
        <v>85</v>
      </c>
      <c r="B62" s="14">
        <f t="shared" si="1"/>
        <v>790.1</v>
      </c>
      <c r="C62" s="18">
        <v>0</v>
      </c>
      <c r="D62" s="18">
        <v>790.1</v>
      </c>
      <c r="E62" s="18">
        <v>0</v>
      </c>
      <c r="F62" s="18">
        <v>0</v>
      </c>
      <c r="G62" s="14">
        <f t="shared" si="2"/>
        <v>790.1</v>
      </c>
      <c r="H62" s="17">
        <v>0</v>
      </c>
      <c r="I62" s="18">
        <v>790.1</v>
      </c>
      <c r="J62" s="17">
        <v>0</v>
      </c>
      <c r="K62" s="17">
        <v>0</v>
      </c>
      <c r="L62" s="22" t="s">
        <v>15</v>
      </c>
    </row>
    <row r="63" spans="1:12" s="11" customFormat="1" ht="54.75" customHeight="1">
      <c r="A63" s="1" t="s">
        <v>86</v>
      </c>
      <c r="B63" s="14">
        <f t="shared" si="1"/>
        <v>2485</v>
      </c>
      <c r="C63" s="14">
        <v>0</v>
      </c>
      <c r="D63" s="14">
        <v>2485</v>
      </c>
      <c r="E63" s="14">
        <v>0</v>
      </c>
      <c r="F63" s="14">
        <v>0</v>
      </c>
      <c r="G63" s="14">
        <f t="shared" si="2"/>
        <v>2030.6</v>
      </c>
      <c r="H63" s="19">
        <v>0</v>
      </c>
      <c r="I63" s="14">
        <v>2030.6</v>
      </c>
      <c r="J63" s="19">
        <v>0</v>
      </c>
      <c r="K63" s="19">
        <v>0</v>
      </c>
      <c r="L63" s="22" t="s">
        <v>107</v>
      </c>
    </row>
    <row r="64" spans="1:12" s="11" customFormat="1" ht="19.5" customHeight="1">
      <c r="A64" s="1"/>
      <c r="B64" s="14"/>
      <c r="C64" s="14"/>
      <c r="D64" s="14"/>
      <c r="E64" s="14"/>
      <c r="F64" s="14"/>
      <c r="G64" s="14"/>
      <c r="H64" s="19"/>
      <c r="I64" s="14"/>
      <c r="J64" s="19"/>
      <c r="K64" s="19"/>
      <c r="L64" s="1"/>
    </row>
    <row r="65" spans="1:12" s="24" customFormat="1" ht="15.75">
      <c r="A65" s="35" t="s">
        <v>106</v>
      </c>
      <c r="B65" s="42">
        <f>B66+B74+B76+B79+B82+B86+B87</f>
        <v>30592.399999999998</v>
      </c>
      <c r="C65" s="42">
        <f aca="true" t="shared" si="5" ref="C65:K65">C66+C74+C76+C79+C82+C85+C87</f>
        <v>493.9</v>
      </c>
      <c r="D65" s="42">
        <f t="shared" si="5"/>
        <v>1353.1</v>
      </c>
      <c r="E65" s="42">
        <f t="shared" si="5"/>
        <v>28745.399999999998</v>
      </c>
      <c r="F65" s="42">
        <f t="shared" si="5"/>
        <v>0</v>
      </c>
      <c r="G65" s="42">
        <f t="shared" si="5"/>
        <v>30592.399999999998</v>
      </c>
      <c r="H65" s="42">
        <f t="shared" si="5"/>
        <v>493.9</v>
      </c>
      <c r="I65" s="42">
        <f t="shared" si="5"/>
        <v>1353.1</v>
      </c>
      <c r="J65" s="42">
        <f t="shared" si="5"/>
        <v>28745.399999999998</v>
      </c>
      <c r="K65" s="42">
        <f t="shared" si="5"/>
        <v>0</v>
      </c>
      <c r="L65" s="2"/>
    </row>
    <row r="66" spans="1:12" s="11" customFormat="1" ht="24">
      <c r="A66" s="1" t="s">
        <v>87</v>
      </c>
      <c r="B66" s="16">
        <f>C66+D66+E66+F66</f>
        <v>26992.1</v>
      </c>
      <c r="C66" s="14">
        <v>0</v>
      </c>
      <c r="D66" s="14">
        <v>0</v>
      </c>
      <c r="E66" s="14">
        <f>E67+E68+E69+E70+E71+E72+E73</f>
        <v>26992.1</v>
      </c>
      <c r="F66" s="14">
        <v>0</v>
      </c>
      <c r="G66" s="14">
        <f>G67+G68+G69+G70+G71+G72+G73</f>
        <v>26992.1</v>
      </c>
      <c r="H66" s="14">
        <f>H67+H68+H69+H70+H71+H72+H73</f>
        <v>0</v>
      </c>
      <c r="I66" s="14">
        <f>I67+I68+I69+I70+I71+I72+I73</f>
        <v>0</v>
      </c>
      <c r="J66" s="14">
        <f>J67+J68+J69+J70+J71+J72+J73</f>
        <v>26992.1</v>
      </c>
      <c r="K66" s="14">
        <f>K67+K68+K69+K70+K71+K72+K73</f>
        <v>0</v>
      </c>
      <c r="L66" s="5"/>
    </row>
    <row r="67" spans="1:12" s="9" customFormat="1" ht="51.75" customHeight="1">
      <c r="A67" s="22" t="s">
        <v>88</v>
      </c>
      <c r="B67" s="16">
        <f aca="true" t="shared" si="6" ref="B67:B78">C67+D67+E67+F67</f>
        <v>1297</v>
      </c>
      <c r="C67" s="18">
        <v>0</v>
      </c>
      <c r="D67" s="18">
        <v>0</v>
      </c>
      <c r="E67" s="18">
        <v>1297</v>
      </c>
      <c r="F67" s="18">
        <v>0</v>
      </c>
      <c r="G67" s="14">
        <f t="shared" si="2"/>
        <v>1297</v>
      </c>
      <c r="H67" s="17">
        <v>0</v>
      </c>
      <c r="I67" s="17">
        <v>0</v>
      </c>
      <c r="J67" s="18">
        <v>1297</v>
      </c>
      <c r="K67" s="17">
        <v>0</v>
      </c>
      <c r="L67" s="8" t="s">
        <v>109</v>
      </c>
    </row>
    <row r="68" spans="1:12" s="9" customFormat="1" ht="39" customHeight="1">
      <c r="A68" s="22" t="s">
        <v>89</v>
      </c>
      <c r="B68" s="16">
        <f t="shared" si="6"/>
        <v>46</v>
      </c>
      <c r="C68" s="18">
        <v>0</v>
      </c>
      <c r="D68" s="18">
        <v>0</v>
      </c>
      <c r="E68" s="18">
        <v>46</v>
      </c>
      <c r="F68" s="18">
        <v>0</v>
      </c>
      <c r="G68" s="14">
        <f t="shared" si="2"/>
        <v>46</v>
      </c>
      <c r="H68" s="17">
        <v>0</v>
      </c>
      <c r="I68" s="17">
        <v>0</v>
      </c>
      <c r="J68" s="18">
        <v>46</v>
      </c>
      <c r="K68" s="17">
        <v>0</v>
      </c>
      <c r="L68" s="8" t="s">
        <v>110</v>
      </c>
    </row>
    <row r="69" spans="1:12" s="9" customFormat="1" ht="27.75" customHeight="1">
      <c r="A69" s="22" t="s">
        <v>90</v>
      </c>
      <c r="B69" s="16">
        <f t="shared" si="6"/>
        <v>0</v>
      </c>
      <c r="C69" s="18">
        <v>0</v>
      </c>
      <c r="D69" s="18">
        <v>0</v>
      </c>
      <c r="E69" s="18">
        <v>0</v>
      </c>
      <c r="F69" s="18">
        <v>0</v>
      </c>
      <c r="G69" s="14">
        <f t="shared" si="2"/>
        <v>0</v>
      </c>
      <c r="H69" s="17">
        <v>0</v>
      </c>
      <c r="I69" s="17">
        <v>0</v>
      </c>
      <c r="J69" s="18">
        <v>0</v>
      </c>
      <c r="K69" s="17">
        <v>0</v>
      </c>
      <c r="L69" s="8"/>
    </row>
    <row r="70" spans="1:12" s="9" customFormat="1" ht="63.75" customHeight="1">
      <c r="A70" s="22" t="s">
        <v>91</v>
      </c>
      <c r="B70" s="16">
        <f t="shared" si="6"/>
        <v>87.7</v>
      </c>
      <c r="C70" s="18">
        <v>0</v>
      </c>
      <c r="D70" s="18">
        <v>0</v>
      </c>
      <c r="E70" s="18">
        <v>87.7</v>
      </c>
      <c r="F70" s="18">
        <v>0</v>
      </c>
      <c r="G70" s="14">
        <f t="shared" si="2"/>
        <v>87.7</v>
      </c>
      <c r="H70" s="17">
        <v>0</v>
      </c>
      <c r="I70" s="17">
        <v>0</v>
      </c>
      <c r="J70" s="18">
        <v>87.7</v>
      </c>
      <c r="K70" s="17">
        <v>0</v>
      </c>
      <c r="L70" s="8" t="s">
        <v>115</v>
      </c>
    </row>
    <row r="71" spans="1:12" s="9" customFormat="1" ht="42.75" customHeight="1">
      <c r="A71" s="22" t="s">
        <v>92</v>
      </c>
      <c r="B71" s="16">
        <f t="shared" si="6"/>
        <v>21929.1</v>
      </c>
      <c r="C71" s="18">
        <v>0</v>
      </c>
      <c r="D71" s="18">
        <v>0</v>
      </c>
      <c r="E71" s="18">
        <v>21929.1</v>
      </c>
      <c r="F71" s="18">
        <v>0</v>
      </c>
      <c r="G71" s="14">
        <f t="shared" si="2"/>
        <v>21929.1</v>
      </c>
      <c r="H71" s="17">
        <v>0</v>
      </c>
      <c r="I71" s="17">
        <v>0</v>
      </c>
      <c r="J71" s="18">
        <v>21929.1</v>
      </c>
      <c r="K71" s="17">
        <v>0</v>
      </c>
      <c r="L71" s="8" t="s">
        <v>111</v>
      </c>
    </row>
    <row r="72" spans="1:12" s="9" customFormat="1" ht="53.25" customHeight="1">
      <c r="A72" s="22" t="s">
        <v>93</v>
      </c>
      <c r="B72" s="16">
        <f t="shared" si="6"/>
        <v>1195.1</v>
      </c>
      <c r="C72" s="18">
        <v>0</v>
      </c>
      <c r="D72" s="18">
        <v>0</v>
      </c>
      <c r="E72" s="18">
        <v>1195.1</v>
      </c>
      <c r="F72" s="18">
        <v>0</v>
      </c>
      <c r="G72" s="14">
        <f t="shared" si="2"/>
        <v>1195.1</v>
      </c>
      <c r="H72" s="17">
        <v>0</v>
      </c>
      <c r="I72" s="17">
        <v>0</v>
      </c>
      <c r="J72" s="18">
        <v>1195.1</v>
      </c>
      <c r="K72" s="17">
        <v>0</v>
      </c>
      <c r="L72" s="8" t="s">
        <v>131</v>
      </c>
    </row>
    <row r="73" spans="1:12" s="9" customFormat="1" ht="64.5" customHeight="1">
      <c r="A73" s="22" t="s">
        <v>94</v>
      </c>
      <c r="B73" s="16">
        <f t="shared" si="6"/>
        <v>2437.2</v>
      </c>
      <c r="C73" s="18">
        <v>0</v>
      </c>
      <c r="D73" s="18">
        <v>0</v>
      </c>
      <c r="E73" s="18">
        <v>2437.2</v>
      </c>
      <c r="F73" s="18">
        <v>0</v>
      </c>
      <c r="G73" s="14">
        <f t="shared" si="2"/>
        <v>2437.2</v>
      </c>
      <c r="H73" s="17">
        <v>0</v>
      </c>
      <c r="I73" s="17">
        <v>0</v>
      </c>
      <c r="J73" s="18">
        <v>2437.2</v>
      </c>
      <c r="K73" s="17">
        <v>0</v>
      </c>
      <c r="L73" s="8" t="s">
        <v>112</v>
      </c>
    </row>
    <row r="74" spans="1:12" s="11" customFormat="1" ht="30" customHeight="1">
      <c r="A74" s="1" t="s">
        <v>95</v>
      </c>
      <c r="B74" s="16">
        <f t="shared" si="6"/>
        <v>306</v>
      </c>
      <c r="C74" s="14">
        <f>C75</f>
        <v>0</v>
      </c>
      <c r="D74" s="14">
        <f>D75</f>
        <v>0</v>
      </c>
      <c r="E74" s="14">
        <f>E75</f>
        <v>306</v>
      </c>
      <c r="F74" s="14">
        <v>0</v>
      </c>
      <c r="G74" s="14">
        <f>G75</f>
        <v>306</v>
      </c>
      <c r="H74" s="14">
        <f>H75</f>
        <v>0</v>
      </c>
      <c r="I74" s="14">
        <f>I75</f>
        <v>0</v>
      </c>
      <c r="J74" s="14">
        <f>J75</f>
        <v>306</v>
      </c>
      <c r="K74" s="14">
        <f>K75</f>
        <v>0</v>
      </c>
      <c r="L74" s="5"/>
    </row>
    <row r="75" spans="1:12" s="9" customFormat="1" ht="175.5" customHeight="1">
      <c r="A75" s="22" t="s">
        <v>96</v>
      </c>
      <c r="B75" s="16">
        <f t="shared" si="6"/>
        <v>306</v>
      </c>
      <c r="C75" s="18">
        <v>0</v>
      </c>
      <c r="D75" s="18">
        <v>0</v>
      </c>
      <c r="E75" s="18">
        <v>306</v>
      </c>
      <c r="F75" s="18">
        <v>0</v>
      </c>
      <c r="G75" s="14">
        <f t="shared" si="2"/>
        <v>306</v>
      </c>
      <c r="H75" s="18">
        <v>0</v>
      </c>
      <c r="I75" s="18">
        <v>0</v>
      </c>
      <c r="J75" s="17">
        <v>306</v>
      </c>
      <c r="K75" s="17">
        <v>0</v>
      </c>
      <c r="L75" s="8" t="s">
        <v>113</v>
      </c>
    </row>
    <row r="76" spans="1:12" s="9" customFormat="1" ht="30" customHeight="1">
      <c r="A76" s="1" t="s">
        <v>97</v>
      </c>
      <c r="B76" s="16">
        <f t="shared" si="6"/>
        <v>416.5</v>
      </c>
      <c r="C76" s="14">
        <v>0</v>
      </c>
      <c r="D76" s="14">
        <v>0</v>
      </c>
      <c r="E76" s="14">
        <v>416.5</v>
      </c>
      <c r="F76" s="14">
        <v>0</v>
      </c>
      <c r="G76" s="14">
        <f>G77+G78</f>
        <v>416.5</v>
      </c>
      <c r="H76" s="14">
        <f>H77+H78</f>
        <v>0</v>
      </c>
      <c r="I76" s="14">
        <f>I77+I78</f>
        <v>0</v>
      </c>
      <c r="J76" s="14">
        <f>J77+J78</f>
        <v>416.5</v>
      </c>
      <c r="K76" s="14">
        <f>K77+K78</f>
        <v>0</v>
      </c>
      <c r="L76" s="8"/>
    </row>
    <row r="77" spans="1:12" s="9" customFormat="1" ht="36" customHeight="1">
      <c r="A77" s="22" t="s">
        <v>98</v>
      </c>
      <c r="B77" s="16">
        <f t="shared" si="6"/>
        <v>276.5</v>
      </c>
      <c r="C77" s="18">
        <v>0</v>
      </c>
      <c r="D77" s="18">
        <v>0</v>
      </c>
      <c r="E77" s="18">
        <v>276.5</v>
      </c>
      <c r="F77" s="18">
        <v>0</v>
      </c>
      <c r="G77" s="14">
        <f t="shared" si="2"/>
        <v>276.5</v>
      </c>
      <c r="H77" s="18">
        <v>0</v>
      </c>
      <c r="I77" s="18">
        <v>0</v>
      </c>
      <c r="J77" s="17">
        <v>276.5</v>
      </c>
      <c r="K77" s="17">
        <v>0</v>
      </c>
      <c r="L77" s="8" t="s">
        <v>1</v>
      </c>
    </row>
    <row r="78" spans="1:12" s="9" customFormat="1" ht="161.25" customHeight="1">
      <c r="A78" s="22" t="s">
        <v>99</v>
      </c>
      <c r="B78" s="16">
        <f t="shared" si="6"/>
        <v>140</v>
      </c>
      <c r="C78" s="18">
        <v>0</v>
      </c>
      <c r="D78" s="18">
        <v>0</v>
      </c>
      <c r="E78" s="18">
        <v>140</v>
      </c>
      <c r="F78" s="18">
        <v>0</v>
      </c>
      <c r="G78" s="14">
        <f t="shared" si="2"/>
        <v>140</v>
      </c>
      <c r="H78" s="18">
        <v>0</v>
      </c>
      <c r="I78" s="18">
        <v>0</v>
      </c>
      <c r="J78" s="17">
        <v>140</v>
      </c>
      <c r="K78" s="17">
        <v>0</v>
      </c>
      <c r="L78" s="8" t="s">
        <v>105</v>
      </c>
    </row>
    <row r="79" spans="1:12" s="15" customFormat="1" ht="138.75" customHeight="1">
      <c r="A79" s="23" t="s">
        <v>100</v>
      </c>
      <c r="B79" s="16">
        <f aca="true" t="shared" si="7" ref="B79:B87">C79+D79+E79+F79</f>
        <v>2127.2</v>
      </c>
      <c r="C79" s="43">
        <f>C80+C81</f>
        <v>493.9</v>
      </c>
      <c r="D79" s="43">
        <f>D80+D81</f>
        <v>1353.1</v>
      </c>
      <c r="E79" s="43">
        <f>E80+E81</f>
        <v>280.2</v>
      </c>
      <c r="F79" s="43">
        <f>F80+F81</f>
        <v>0</v>
      </c>
      <c r="G79" s="14">
        <f aca="true" t="shared" si="8" ref="G79:G87">H79+I79+J79+K79</f>
        <v>2127.2</v>
      </c>
      <c r="H79" s="14">
        <f>H80+H81</f>
        <v>493.9</v>
      </c>
      <c r="I79" s="14">
        <f>I80+I81</f>
        <v>1353.1</v>
      </c>
      <c r="J79" s="14">
        <f>J80+J81</f>
        <v>280.2</v>
      </c>
      <c r="K79" s="14">
        <f>K80+K81</f>
        <v>0</v>
      </c>
      <c r="L79" s="5"/>
    </row>
    <row r="80" spans="1:12" s="15" customFormat="1" ht="136.5" customHeight="1">
      <c r="A80" s="5" t="s">
        <v>101</v>
      </c>
      <c r="B80" s="16">
        <f t="shared" si="7"/>
        <v>2052.2</v>
      </c>
      <c r="C80" s="21">
        <v>493.9</v>
      </c>
      <c r="D80" s="21">
        <v>1353.1</v>
      </c>
      <c r="E80" s="21">
        <v>205.2</v>
      </c>
      <c r="F80" s="18">
        <v>0</v>
      </c>
      <c r="G80" s="14">
        <f t="shared" si="8"/>
        <v>2052.2</v>
      </c>
      <c r="H80" s="17">
        <v>493.9</v>
      </c>
      <c r="I80" s="17">
        <v>1353.1</v>
      </c>
      <c r="J80" s="17">
        <v>205.2</v>
      </c>
      <c r="K80" s="17">
        <v>0</v>
      </c>
      <c r="L80" s="27" t="s">
        <v>104</v>
      </c>
    </row>
    <row r="81" spans="1:12" s="15" customFormat="1" ht="46.5" customHeight="1">
      <c r="A81" s="5" t="s">
        <v>102</v>
      </c>
      <c r="B81" s="16">
        <f t="shared" si="7"/>
        <v>75</v>
      </c>
      <c r="C81" s="21">
        <v>0</v>
      </c>
      <c r="D81" s="21">
        <v>0</v>
      </c>
      <c r="E81" s="21">
        <v>75</v>
      </c>
      <c r="F81" s="18">
        <v>0</v>
      </c>
      <c r="G81" s="14">
        <f t="shared" si="8"/>
        <v>75</v>
      </c>
      <c r="H81" s="17">
        <v>0</v>
      </c>
      <c r="I81" s="17">
        <v>0</v>
      </c>
      <c r="J81" s="17">
        <v>75</v>
      </c>
      <c r="K81" s="17">
        <v>0</v>
      </c>
      <c r="L81" s="5" t="s">
        <v>132</v>
      </c>
    </row>
    <row r="82" spans="1:12" s="20" customFormat="1" ht="46.5" customHeight="1">
      <c r="A82" s="23" t="s">
        <v>2</v>
      </c>
      <c r="B82" s="16">
        <f t="shared" si="7"/>
        <v>77.6</v>
      </c>
      <c r="C82" s="21">
        <f>C83+C84</f>
        <v>0</v>
      </c>
      <c r="D82" s="21">
        <f>D83+D84</f>
        <v>0</v>
      </c>
      <c r="E82" s="21">
        <f>E83+E84</f>
        <v>77.6</v>
      </c>
      <c r="F82" s="21">
        <f>F83+F84</f>
        <v>0</v>
      </c>
      <c r="G82" s="14">
        <f t="shared" si="8"/>
        <v>77.6</v>
      </c>
      <c r="H82" s="17">
        <f>H83+H84</f>
        <v>0</v>
      </c>
      <c r="I82" s="17">
        <f>I83+I84</f>
        <v>0</v>
      </c>
      <c r="J82" s="17">
        <f>J83+J84</f>
        <v>77.6</v>
      </c>
      <c r="K82" s="17">
        <f>K83+K84</f>
        <v>0</v>
      </c>
      <c r="L82" s="5"/>
    </row>
    <row r="83" spans="1:12" s="20" customFormat="1" ht="46.5" customHeight="1">
      <c r="A83" s="5" t="s">
        <v>3</v>
      </c>
      <c r="B83" s="16">
        <f t="shared" si="7"/>
        <v>52</v>
      </c>
      <c r="C83" s="21">
        <v>0</v>
      </c>
      <c r="D83" s="21">
        <v>0</v>
      </c>
      <c r="E83" s="21">
        <v>52</v>
      </c>
      <c r="F83" s="18">
        <v>0</v>
      </c>
      <c r="G83" s="14">
        <f t="shared" si="8"/>
        <v>52</v>
      </c>
      <c r="H83" s="17">
        <v>0</v>
      </c>
      <c r="I83" s="17">
        <v>0</v>
      </c>
      <c r="J83" s="17">
        <v>52</v>
      </c>
      <c r="K83" s="17">
        <v>0</v>
      </c>
      <c r="L83" s="5" t="s">
        <v>129</v>
      </c>
    </row>
    <row r="84" spans="1:12" s="20" customFormat="1" ht="46.5" customHeight="1">
      <c r="A84" s="5" t="s">
        <v>4</v>
      </c>
      <c r="B84" s="16">
        <f t="shared" si="7"/>
        <v>25.6</v>
      </c>
      <c r="C84" s="21">
        <v>0</v>
      </c>
      <c r="D84" s="21">
        <v>0</v>
      </c>
      <c r="E84" s="21">
        <v>25.6</v>
      </c>
      <c r="F84" s="18">
        <v>0</v>
      </c>
      <c r="G84" s="14">
        <f t="shared" si="8"/>
        <v>25.6</v>
      </c>
      <c r="H84" s="17">
        <v>0</v>
      </c>
      <c r="I84" s="17">
        <v>0</v>
      </c>
      <c r="J84" s="17">
        <v>25.6</v>
      </c>
      <c r="K84" s="17">
        <v>0</v>
      </c>
      <c r="L84" s="5" t="s">
        <v>130</v>
      </c>
    </row>
    <row r="85" spans="1:12" s="20" customFormat="1" ht="32.25" customHeight="1">
      <c r="A85" s="23" t="s">
        <v>5</v>
      </c>
      <c r="B85" s="16">
        <f t="shared" si="7"/>
        <v>626.1</v>
      </c>
      <c r="C85" s="21">
        <f>C86</f>
        <v>0</v>
      </c>
      <c r="D85" s="21">
        <f>D86</f>
        <v>0</v>
      </c>
      <c r="E85" s="21">
        <f>E86</f>
        <v>626.1</v>
      </c>
      <c r="F85" s="18">
        <f>F86</f>
        <v>0</v>
      </c>
      <c r="G85" s="14">
        <f t="shared" si="8"/>
        <v>626.1</v>
      </c>
      <c r="H85" s="17">
        <f>H86</f>
        <v>0</v>
      </c>
      <c r="I85" s="17">
        <f>I86</f>
        <v>0</v>
      </c>
      <c r="J85" s="17">
        <f>J86</f>
        <v>626.1</v>
      </c>
      <c r="K85" s="17">
        <f>K86</f>
        <v>0</v>
      </c>
      <c r="L85" s="5"/>
    </row>
    <row r="86" spans="1:12" s="20" customFormat="1" ht="43.5" customHeight="1">
      <c r="A86" s="5" t="s">
        <v>6</v>
      </c>
      <c r="B86" s="16">
        <f t="shared" si="7"/>
        <v>626.1</v>
      </c>
      <c r="C86" s="21">
        <v>0</v>
      </c>
      <c r="D86" s="21">
        <v>0</v>
      </c>
      <c r="E86" s="21">
        <v>626.1</v>
      </c>
      <c r="F86" s="18">
        <v>0</v>
      </c>
      <c r="G86" s="14">
        <f t="shared" si="8"/>
        <v>626.1</v>
      </c>
      <c r="H86" s="17">
        <v>0</v>
      </c>
      <c r="I86" s="17">
        <v>0</v>
      </c>
      <c r="J86" s="17">
        <v>626.1</v>
      </c>
      <c r="K86" s="17">
        <v>0</v>
      </c>
      <c r="L86" s="5" t="s">
        <v>0</v>
      </c>
    </row>
    <row r="87" spans="1:12" s="20" customFormat="1" ht="51.75" customHeight="1">
      <c r="A87" s="23" t="s">
        <v>103</v>
      </c>
      <c r="B87" s="16">
        <f t="shared" si="7"/>
        <v>46.9</v>
      </c>
      <c r="C87" s="21">
        <v>0</v>
      </c>
      <c r="D87" s="21">
        <v>0</v>
      </c>
      <c r="E87" s="21">
        <v>46.9</v>
      </c>
      <c r="F87" s="18">
        <v>0</v>
      </c>
      <c r="G87" s="14">
        <f t="shared" si="8"/>
        <v>46.9</v>
      </c>
      <c r="H87" s="17">
        <v>0</v>
      </c>
      <c r="I87" s="17">
        <v>0</v>
      </c>
      <c r="J87" s="17">
        <v>46.9</v>
      </c>
      <c r="K87" s="17">
        <v>0</v>
      </c>
      <c r="L87" s="5" t="s">
        <v>114</v>
      </c>
    </row>
    <row r="88" spans="1:12" s="26" customFormat="1" ht="19.5" customHeight="1">
      <c r="A88" s="44" t="s">
        <v>17</v>
      </c>
      <c r="B88" s="42">
        <f>B14+B65</f>
        <v>241306.5</v>
      </c>
      <c r="C88" s="42">
        <f aca="true" t="shared" si="9" ref="C88:K88">C65+C14</f>
        <v>7628.599999999999</v>
      </c>
      <c r="D88" s="42">
        <f t="shared" si="9"/>
        <v>203950.10000000003</v>
      </c>
      <c r="E88" s="42">
        <f t="shared" si="9"/>
        <v>29727.8</v>
      </c>
      <c r="F88" s="42">
        <f t="shared" si="9"/>
        <v>0</v>
      </c>
      <c r="G88" s="42">
        <f t="shared" si="9"/>
        <v>240274.6</v>
      </c>
      <c r="H88" s="42">
        <f t="shared" si="9"/>
        <v>7599.599999999999</v>
      </c>
      <c r="I88" s="42">
        <f t="shared" si="9"/>
        <v>203019.7</v>
      </c>
      <c r="J88" s="42">
        <f t="shared" si="9"/>
        <v>29655.3</v>
      </c>
      <c r="K88" s="42">
        <f t="shared" si="9"/>
        <v>0</v>
      </c>
      <c r="L88" s="2"/>
    </row>
    <row r="89" spans="1:12" ht="15">
      <c r="A89" s="6"/>
      <c r="B89" s="6"/>
      <c r="C89" s="6"/>
      <c r="D89" s="6"/>
      <c r="E89" s="6"/>
      <c r="F89" s="6"/>
      <c r="G89" s="6"/>
      <c r="L89" s="30"/>
    </row>
    <row r="90" spans="1:12" ht="15">
      <c r="A90" s="4" t="s">
        <v>7</v>
      </c>
      <c r="B90" s="6"/>
      <c r="C90" s="6"/>
      <c r="D90" s="6"/>
      <c r="E90" s="7"/>
      <c r="F90" s="6"/>
      <c r="G90" s="7" t="s">
        <v>8</v>
      </c>
      <c r="L90" s="30"/>
    </row>
    <row r="91" spans="1:12" ht="15">
      <c r="A91" s="6"/>
      <c r="B91" s="6"/>
      <c r="C91" s="6"/>
      <c r="D91" s="6"/>
      <c r="E91" s="6"/>
      <c r="F91" s="6"/>
      <c r="G91" s="6"/>
      <c r="L91" s="30"/>
    </row>
    <row r="92" spans="1:12" ht="15">
      <c r="A92" s="7" t="s">
        <v>9</v>
      </c>
      <c r="B92" s="7"/>
      <c r="C92" s="7" t="s">
        <v>28</v>
      </c>
      <c r="D92" s="6"/>
      <c r="E92" s="7"/>
      <c r="F92" s="7"/>
      <c r="G92" s="7" t="s">
        <v>10</v>
      </c>
      <c r="H92" s="7"/>
      <c r="L92" s="30"/>
    </row>
    <row r="93" spans="1:12" ht="15">
      <c r="A93" s="6"/>
      <c r="B93" s="6"/>
      <c r="C93" s="6"/>
      <c r="D93" s="6"/>
      <c r="E93" s="6"/>
      <c r="F93" s="6"/>
      <c r="G93" s="6"/>
      <c r="L93" s="30"/>
    </row>
    <row r="94" spans="1:12" ht="15">
      <c r="A94" s="7" t="s">
        <v>13</v>
      </c>
      <c r="B94" s="6"/>
      <c r="C94" s="6"/>
      <c r="D94" s="6"/>
      <c r="E94" s="6"/>
      <c r="F94" s="6"/>
      <c r="G94" s="6"/>
      <c r="L94" s="30"/>
    </row>
    <row r="95" spans="1:12" ht="15">
      <c r="A95" s="7" t="s">
        <v>12</v>
      </c>
      <c r="B95" s="7"/>
      <c r="C95" s="7" t="s">
        <v>28</v>
      </c>
      <c r="D95" s="6"/>
      <c r="E95" s="7"/>
      <c r="F95" s="7"/>
      <c r="G95" s="7" t="s">
        <v>14</v>
      </c>
      <c r="H95" s="7"/>
      <c r="L95" s="30"/>
    </row>
    <row r="96" spans="1:12" ht="15">
      <c r="A96" s="6"/>
      <c r="B96" s="6"/>
      <c r="C96" s="6"/>
      <c r="D96" s="6"/>
      <c r="E96" s="6"/>
      <c r="F96" s="6"/>
      <c r="G96" s="6"/>
      <c r="L96" s="30"/>
    </row>
    <row r="97" spans="1:12" ht="15">
      <c r="A97" s="6"/>
      <c r="B97" s="6"/>
      <c r="C97" s="6"/>
      <c r="D97" s="6"/>
      <c r="E97" s="6"/>
      <c r="F97" s="6"/>
      <c r="G97" s="6"/>
      <c r="L97" s="30"/>
    </row>
    <row r="98" spans="1:12" ht="15">
      <c r="A98" s="6"/>
      <c r="B98" s="6"/>
      <c r="C98" s="6"/>
      <c r="D98" s="6"/>
      <c r="E98" s="6"/>
      <c r="F98" s="6"/>
      <c r="G98" s="6"/>
      <c r="L98" s="30"/>
    </row>
    <row r="99" spans="1:12" ht="15">
      <c r="A99" s="6"/>
      <c r="B99" s="6"/>
      <c r="C99" s="6"/>
      <c r="D99" s="6"/>
      <c r="E99" s="6"/>
      <c r="F99" s="6"/>
      <c r="G99" s="6"/>
      <c r="L99" s="30"/>
    </row>
    <row r="100" spans="1:12" ht="15">
      <c r="A100" s="6"/>
      <c r="B100" s="6"/>
      <c r="C100" s="6"/>
      <c r="D100" s="6"/>
      <c r="E100" s="6"/>
      <c r="F100" s="6"/>
      <c r="G100" s="6"/>
      <c r="L100" s="30"/>
    </row>
    <row r="101" spans="1:12" ht="15">
      <c r="A101" s="6"/>
      <c r="B101" s="6"/>
      <c r="C101" s="6"/>
      <c r="D101" s="6"/>
      <c r="E101" s="6"/>
      <c r="F101" s="6"/>
      <c r="G101" s="6"/>
      <c r="L101" s="30"/>
    </row>
    <row r="102" spans="1:12" ht="15">
      <c r="A102" s="6"/>
      <c r="B102" s="6"/>
      <c r="C102" s="6"/>
      <c r="D102" s="6"/>
      <c r="E102" s="6"/>
      <c r="F102" s="6"/>
      <c r="G102" s="6"/>
      <c r="L102" s="30"/>
    </row>
    <row r="103" spans="1:12" ht="15">
      <c r="A103" s="6"/>
      <c r="B103" s="6"/>
      <c r="C103" s="6"/>
      <c r="D103" s="6"/>
      <c r="E103" s="6"/>
      <c r="F103" s="6"/>
      <c r="G103" s="6"/>
      <c r="L103" s="30"/>
    </row>
    <row r="104" spans="1:12" ht="15">
      <c r="A104" s="6"/>
      <c r="B104" s="6"/>
      <c r="C104" s="6"/>
      <c r="D104" s="6"/>
      <c r="E104" s="6"/>
      <c r="F104" s="6"/>
      <c r="G104" s="6"/>
      <c r="L104" s="30"/>
    </row>
    <row r="105" spans="1:12" ht="15">
      <c r="A105" s="6"/>
      <c r="B105" s="6"/>
      <c r="C105" s="6"/>
      <c r="D105" s="6"/>
      <c r="E105" s="6"/>
      <c r="F105" s="6"/>
      <c r="G105" s="6"/>
      <c r="L105" s="30"/>
    </row>
    <row r="106" spans="1:12" ht="15">
      <c r="A106" s="6"/>
      <c r="B106" s="6"/>
      <c r="C106" s="6"/>
      <c r="D106" s="6"/>
      <c r="E106" s="6"/>
      <c r="F106" s="6"/>
      <c r="G106" s="6"/>
      <c r="L106" s="30"/>
    </row>
    <row r="107" spans="1:12" ht="15">
      <c r="A107" s="6"/>
      <c r="B107" s="6"/>
      <c r="C107" s="6"/>
      <c r="D107" s="6"/>
      <c r="E107" s="6"/>
      <c r="F107" s="6"/>
      <c r="G107" s="6"/>
      <c r="L107" s="30"/>
    </row>
    <row r="108" spans="1:12" ht="15">
      <c r="A108" s="6"/>
      <c r="B108" s="6"/>
      <c r="C108" s="6"/>
      <c r="D108" s="6"/>
      <c r="E108" s="6"/>
      <c r="F108" s="6"/>
      <c r="G108" s="6"/>
      <c r="L108" s="30"/>
    </row>
    <row r="109" spans="1:12" ht="15">
      <c r="A109" s="6"/>
      <c r="B109" s="6"/>
      <c r="C109" s="6"/>
      <c r="D109" s="6"/>
      <c r="E109" s="6"/>
      <c r="F109" s="6"/>
      <c r="G109" s="6"/>
      <c r="L109" s="30"/>
    </row>
    <row r="110" spans="1:12" ht="15">
      <c r="A110" s="6"/>
      <c r="B110" s="6"/>
      <c r="C110" s="6"/>
      <c r="D110" s="6"/>
      <c r="E110" s="6"/>
      <c r="F110" s="6"/>
      <c r="G110" s="6"/>
      <c r="L110" s="30"/>
    </row>
    <row r="111" spans="1:12" ht="15">
      <c r="A111" s="6"/>
      <c r="B111" s="6"/>
      <c r="C111" s="6"/>
      <c r="D111" s="6"/>
      <c r="E111" s="6"/>
      <c r="F111" s="6"/>
      <c r="G111" s="6"/>
      <c r="L111" s="30"/>
    </row>
    <row r="112" spans="1:12" ht="15">
      <c r="A112" s="6"/>
      <c r="B112" s="6"/>
      <c r="C112" s="6"/>
      <c r="D112" s="6"/>
      <c r="E112" s="6"/>
      <c r="F112" s="6"/>
      <c r="G112" s="6"/>
      <c r="L112" s="30"/>
    </row>
    <row r="113" spans="1:12" ht="15">
      <c r="A113" s="6"/>
      <c r="B113" s="6"/>
      <c r="C113" s="6"/>
      <c r="D113" s="6"/>
      <c r="E113" s="6"/>
      <c r="F113" s="6"/>
      <c r="G113" s="6"/>
      <c r="L113" s="30"/>
    </row>
    <row r="114" spans="1:12" ht="15">
      <c r="A114" s="6"/>
      <c r="B114" s="6"/>
      <c r="C114" s="6"/>
      <c r="D114" s="6"/>
      <c r="E114" s="6"/>
      <c r="F114" s="6"/>
      <c r="G114" s="6"/>
      <c r="L114" s="30"/>
    </row>
    <row r="115" spans="1:12" ht="15">
      <c r="A115" s="6"/>
      <c r="B115" s="6"/>
      <c r="C115" s="6"/>
      <c r="D115" s="6"/>
      <c r="E115" s="6"/>
      <c r="F115" s="6"/>
      <c r="G115" s="6"/>
      <c r="L115" s="30"/>
    </row>
    <row r="116" spans="1:12" ht="15">
      <c r="A116" s="6"/>
      <c r="B116" s="6"/>
      <c r="C116" s="6"/>
      <c r="D116" s="6"/>
      <c r="E116" s="6"/>
      <c r="F116" s="6"/>
      <c r="G116" s="6"/>
      <c r="L116" s="30"/>
    </row>
    <row r="117" spans="1:12" ht="15">
      <c r="A117" s="6"/>
      <c r="B117" s="6"/>
      <c r="C117" s="6"/>
      <c r="D117" s="6"/>
      <c r="E117" s="6"/>
      <c r="F117" s="6"/>
      <c r="G117" s="6"/>
      <c r="L117" s="30"/>
    </row>
    <row r="118" spans="1:12" ht="15">
      <c r="A118" s="6"/>
      <c r="B118" s="6"/>
      <c r="C118" s="6"/>
      <c r="D118" s="6"/>
      <c r="E118" s="6"/>
      <c r="F118" s="6"/>
      <c r="G118" s="6"/>
      <c r="L118" s="30"/>
    </row>
    <row r="119" spans="1:12" ht="15">
      <c r="A119" s="6"/>
      <c r="B119" s="6"/>
      <c r="C119" s="6"/>
      <c r="D119" s="6"/>
      <c r="E119" s="6"/>
      <c r="F119" s="6"/>
      <c r="G119" s="6"/>
      <c r="L119" s="30"/>
    </row>
    <row r="120" spans="1:12" ht="15">
      <c r="A120" s="6"/>
      <c r="B120" s="6"/>
      <c r="C120" s="6"/>
      <c r="D120" s="6"/>
      <c r="E120" s="6"/>
      <c r="F120" s="6"/>
      <c r="G120" s="6"/>
      <c r="L120" s="30"/>
    </row>
    <row r="121" spans="1:12" ht="15">
      <c r="A121" s="6"/>
      <c r="B121" s="6"/>
      <c r="C121" s="6"/>
      <c r="D121" s="6"/>
      <c r="E121" s="6"/>
      <c r="F121" s="6"/>
      <c r="G121" s="6"/>
      <c r="L121" s="30"/>
    </row>
    <row r="122" spans="1:12" ht="15">
      <c r="A122" s="6"/>
      <c r="B122" s="6"/>
      <c r="C122" s="6"/>
      <c r="D122" s="6"/>
      <c r="E122" s="6"/>
      <c r="F122" s="6"/>
      <c r="G122" s="6"/>
      <c r="L122" s="30"/>
    </row>
    <row r="123" spans="1:12" ht="15">
      <c r="A123" s="6"/>
      <c r="B123" s="6"/>
      <c r="C123" s="6"/>
      <c r="D123" s="6"/>
      <c r="E123" s="6"/>
      <c r="F123" s="6"/>
      <c r="G123" s="6"/>
      <c r="L123" s="30"/>
    </row>
    <row r="124" spans="1:12" ht="15">
      <c r="A124" s="6"/>
      <c r="B124" s="6"/>
      <c r="C124" s="6"/>
      <c r="D124" s="6"/>
      <c r="E124" s="6"/>
      <c r="F124" s="6"/>
      <c r="G124" s="6"/>
      <c r="L124" s="30"/>
    </row>
    <row r="125" spans="1:12" ht="15">
      <c r="A125" s="6"/>
      <c r="B125" s="6"/>
      <c r="C125" s="6"/>
      <c r="D125" s="6"/>
      <c r="E125" s="6"/>
      <c r="F125" s="6"/>
      <c r="G125" s="6"/>
      <c r="L125" s="30"/>
    </row>
    <row r="126" spans="1:12" ht="15">
      <c r="A126" s="6"/>
      <c r="B126" s="6"/>
      <c r="C126" s="6"/>
      <c r="D126" s="6"/>
      <c r="E126" s="6"/>
      <c r="F126" s="6"/>
      <c r="G126" s="6"/>
      <c r="L126" s="30"/>
    </row>
    <row r="127" spans="1:12" ht="15">
      <c r="A127" s="6"/>
      <c r="B127" s="6"/>
      <c r="C127" s="6"/>
      <c r="D127" s="6"/>
      <c r="E127" s="6"/>
      <c r="F127" s="6"/>
      <c r="G127" s="6"/>
      <c r="L127" s="30"/>
    </row>
    <row r="128" spans="1:12" ht="15">
      <c r="A128" s="6"/>
      <c r="B128" s="6"/>
      <c r="C128" s="6"/>
      <c r="D128" s="6"/>
      <c r="E128" s="6"/>
      <c r="F128" s="6"/>
      <c r="G128" s="6"/>
      <c r="L128" s="30"/>
    </row>
    <row r="129" spans="1:12" ht="15">
      <c r="A129" s="6"/>
      <c r="B129" s="6"/>
      <c r="C129" s="6"/>
      <c r="D129" s="6"/>
      <c r="E129" s="6"/>
      <c r="F129" s="6"/>
      <c r="G129" s="6"/>
      <c r="L129" s="30"/>
    </row>
    <row r="130" spans="1:12" ht="15">
      <c r="A130" s="6"/>
      <c r="B130" s="6"/>
      <c r="C130" s="6"/>
      <c r="D130" s="6"/>
      <c r="E130" s="6"/>
      <c r="F130" s="6"/>
      <c r="G130" s="6"/>
      <c r="L130" s="30"/>
    </row>
    <row r="131" spans="1:12" ht="15">
      <c r="A131" s="6"/>
      <c r="B131" s="6"/>
      <c r="C131" s="6"/>
      <c r="D131" s="6"/>
      <c r="E131" s="6"/>
      <c r="F131" s="6"/>
      <c r="G131" s="6"/>
      <c r="L131" s="30"/>
    </row>
    <row r="132" spans="1:12" ht="15">
      <c r="A132" s="6"/>
      <c r="B132" s="6"/>
      <c r="C132" s="6"/>
      <c r="D132" s="6"/>
      <c r="E132" s="6"/>
      <c r="F132" s="6"/>
      <c r="G132" s="6"/>
      <c r="L132" s="30"/>
    </row>
    <row r="133" spans="1:12" ht="15">
      <c r="A133" s="6"/>
      <c r="B133" s="6"/>
      <c r="C133" s="6"/>
      <c r="D133" s="6"/>
      <c r="E133" s="6"/>
      <c r="F133" s="6"/>
      <c r="G133" s="6"/>
      <c r="L133" s="30"/>
    </row>
    <row r="134" spans="1:12" ht="15">
      <c r="A134" s="6"/>
      <c r="B134" s="6"/>
      <c r="C134" s="6"/>
      <c r="D134" s="6"/>
      <c r="E134" s="6"/>
      <c r="F134" s="6"/>
      <c r="G134" s="6"/>
      <c r="L134" s="30"/>
    </row>
    <row r="135" spans="1:12" ht="15">
      <c r="A135" s="6"/>
      <c r="B135" s="6"/>
      <c r="C135" s="6"/>
      <c r="D135" s="6"/>
      <c r="E135" s="6"/>
      <c r="F135" s="6"/>
      <c r="G135" s="6"/>
      <c r="L135" s="30"/>
    </row>
    <row r="136" spans="1:12" ht="15">
      <c r="A136" s="6"/>
      <c r="B136" s="6"/>
      <c r="C136" s="6"/>
      <c r="D136" s="6"/>
      <c r="E136" s="6"/>
      <c r="F136" s="6"/>
      <c r="G136" s="6"/>
      <c r="L136" s="30"/>
    </row>
    <row r="137" spans="1:12" ht="15">
      <c r="A137" s="6"/>
      <c r="B137" s="6"/>
      <c r="C137" s="6"/>
      <c r="D137" s="6"/>
      <c r="E137" s="6"/>
      <c r="F137" s="6"/>
      <c r="G137" s="6"/>
      <c r="L137" s="30"/>
    </row>
    <row r="138" spans="1:12" ht="15">
      <c r="A138" s="6"/>
      <c r="B138" s="6"/>
      <c r="C138" s="6"/>
      <c r="D138" s="6"/>
      <c r="E138" s="6"/>
      <c r="F138" s="6"/>
      <c r="G138" s="6"/>
      <c r="L138" s="30"/>
    </row>
    <row r="139" spans="1:12" ht="15">
      <c r="A139" s="6"/>
      <c r="B139" s="6"/>
      <c r="C139" s="6"/>
      <c r="D139" s="6"/>
      <c r="E139" s="6"/>
      <c r="F139" s="6"/>
      <c r="G139" s="6"/>
      <c r="L139" s="30"/>
    </row>
    <row r="140" spans="1:12" ht="15">
      <c r="A140" s="6"/>
      <c r="B140" s="6"/>
      <c r="C140" s="6"/>
      <c r="D140" s="6"/>
      <c r="E140" s="6"/>
      <c r="F140" s="6"/>
      <c r="G140" s="6"/>
      <c r="L140" s="30"/>
    </row>
    <row r="141" spans="1:12" ht="15">
      <c r="A141" s="6"/>
      <c r="B141" s="6"/>
      <c r="C141" s="6"/>
      <c r="D141" s="6"/>
      <c r="E141" s="6"/>
      <c r="F141" s="6"/>
      <c r="G141" s="6"/>
      <c r="L141" s="30"/>
    </row>
    <row r="142" spans="1:12" ht="15">
      <c r="A142" s="6"/>
      <c r="B142" s="6"/>
      <c r="C142" s="6"/>
      <c r="D142" s="6"/>
      <c r="E142" s="6"/>
      <c r="F142" s="6"/>
      <c r="G142" s="6"/>
      <c r="L142" s="30"/>
    </row>
    <row r="143" spans="1:12" ht="15">
      <c r="A143" s="6"/>
      <c r="B143" s="6"/>
      <c r="C143" s="6"/>
      <c r="D143" s="6"/>
      <c r="E143" s="6"/>
      <c r="F143" s="6"/>
      <c r="G143" s="6"/>
      <c r="L143" s="30"/>
    </row>
    <row r="144" spans="1:12" ht="15">
      <c r="A144" s="6"/>
      <c r="B144" s="6"/>
      <c r="C144" s="6"/>
      <c r="D144" s="6"/>
      <c r="E144" s="6"/>
      <c r="F144" s="6"/>
      <c r="G144" s="6"/>
      <c r="L144" s="30"/>
    </row>
    <row r="145" spans="1:12" ht="15">
      <c r="A145" s="6"/>
      <c r="B145" s="6"/>
      <c r="C145" s="6"/>
      <c r="D145" s="6"/>
      <c r="E145" s="6"/>
      <c r="F145" s="6"/>
      <c r="G145" s="6"/>
      <c r="L145" s="30"/>
    </row>
    <row r="146" spans="1:12" ht="15">
      <c r="A146" s="6"/>
      <c r="B146" s="6"/>
      <c r="C146" s="6"/>
      <c r="D146" s="6"/>
      <c r="E146" s="6"/>
      <c r="F146" s="6"/>
      <c r="G146" s="6"/>
      <c r="L146" s="30"/>
    </row>
    <row r="147" spans="1:12" ht="15">
      <c r="A147" s="6"/>
      <c r="B147" s="6"/>
      <c r="C147" s="6"/>
      <c r="D147" s="6"/>
      <c r="E147" s="6"/>
      <c r="F147" s="6"/>
      <c r="G147" s="6"/>
      <c r="L147" s="30"/>
    </row>
    <row r="148" spans="1:12" ht="15">
      <c r="A148" s="6"/>
      <c r="B148" s="6"/>
      <c r="C148" s="6"/>
      <c r="D148" s="6"/>
      <c r="E148" s="6"/>
      <c r="F148" s="6"/>
      <c r="G148" s="6"/>
      <c r="L148" s="30"/>
    </row>
    <row r="149" spans="1:12" ht="15">
      <c r="A149" s="6"/>
      <c r="B149" s="6"/>
      <c r="C149" s="6"/>
      <c r="D149" s="6"/>
      <c r="E149" s="6"/>
      <c r="F149" s="6"/>
      <c r="G149" s="6"/>
      <c r="L149" s="30"/>
    </row>
    <row r="150" spans="1:12" ht="15">
      <c r="A150" s="6"/>
      <c r="B150" s="6"/>
      <c r="C150" s="6"/>
      <c r="D150" s="6"/>
      <c r="E150" s="6"/>
      <c r="F150" s="6"/>
      <c r="G150" s="6"/>
      <c r="L150" s="30"/>
    </row>
    <row r="151" spans="1:12" ht="15">
      <c r="A151" s="6"/>
      <c r="B151" s="6"/>
      <c r="C151" s="6"/>
      <c r="D151" s="6"/>
      <c r="E151" s="6"/>
      <c r="F151" s="6"/>
      <c r="G151" s="6"/>
      <c r="L151" s="30"/>
    </row>
    <row r="152" spans="1:12" ht="15">
      <c r="A152" s="6"/>
      <c r="B152" s="6"/>
      <c r="C152" s="6"/>
      <c r="D152" s="6"/>
      <c r="E152" s="6"/>
      <c r="F152" s="6"/>
      <c r="G152" s="6"/>
      <c r="L152" s="30"/>
    </row>
    <row r="153" spans="1:12" ht="15">
      <c r="A153" s="6"/>
      <c r="B153" s="6"/>
      <c r="C153" s="6"/>
      <c r="D153" s="6"/>
      <c r="E153" s="6"/>
      <c r="F153" s="6"/>
      <c r="G153" s="6"/>
      <c r="L153" s="30"/>
    </row>
    <row r="154" spans="1:12" ht="15">
      <c r="A154" s="6"/>
      <c r="B154" s="6"/>
      <c r="C154" s="6"/>
      <c r="D154" s="6"/>
      <c r="E154" s="6"/>
      <c r="F154" s="6"/>
      <c r="G154" s="6"/>
      <c r="L154" s="30"/>
    </row>
    <row r="155" spans="1:12" ht="15">
      <c r="A155" s="6"/>
      <c r="B155" s="6"/>
      <c r="C155" s="6"/>
      <c r="D155" s="6"/>
      <c r="E155" s="6"/>
      <c r="F155" s="6"/>
      <c r="G155" s="6"/>
      <c r="L155" s="30"/>
    </row>
    <row r="156" spans="1:12" ht="15">
      <c r="A156" s="6"/>
      <c r="B156" s="6"/>
      <c r="C156" s="6"/>
      <c r="D156" s="6"/>
      <c r="E156" s="6"/>
      <c r="F156" s="6"/>
      <c r="G156" s="6"/>
      <c r="L156" s="30"/>
    </row>
    <row r="157" spans="1:12" ht="15">
      <c r="A157" s="6"/>
      <c r="B157" s="6"/>
      <c r="C157" s="6"/>
      <c r="D157" s="6"/>
      <c r="E157" s="6"/>
      <c r="F157" s="6"/>
      <c r="G157" s="6"/>
      <c r="L157" s="30"/>
    </row>
    <row r="158" spans="1:12" ht="15">
      <c r="A158" s="6"/>
      <c r="B158" s="6"/>
      <c r="C158" s="6"/>
      <c r="D158" s="6"/>
      <c r="E158" s="6"/>
      <c r="F158" s="6"/>
      <c r="G158" s="6"/>
      <c r="L158" s="30"/>
    </row>
    <row r="159" spans="1:12" ht="15">
      <c r="A159" s="6"/>
      <c r="B159" s="6"/>
      <c r="C159" s="6"/>
      <c r="D159" s="6"/>
      <c r="E159" s="6"/>
      <c r="F159" s="6"/>
      <c r="G159" s="6"/>
      <c r="L159" s="30"/>
    </row>
    <row r="160" spans="1:12" ht="15">
      <c r="A160" s="6"/>
      <c r="B160" s="6"/>
      <c r="C160" s="6"/>
      <c r="D160" s="6"/>
      <c r="E160" s="6"/>
      <c r="F160" s="6"/>
      <c r="G160" s="6"/>
      <c r="L160" s="30"/>
    </row>
    <row r="161" spans="1:12" ht="15">
      <c r="A161" s="6"/>
      <c r="B161" s="6"/>
      <c r="C161" s="6"/>
      <c r="D161" s="6"/>
      <c r="E161" s="6"/>
      <c r="F161" s="6"/>
      <c r="G161" s="6"/>
      <c r="L161" s="30"/>
    </row>
    <row r="162" spans="1:12" ht="15">
      <c r="A162" s="6"/>
      <c r="B162" s="6"/>
      <c r="C162" s="6"/>
      <c r="D162" s="6"/>
      <c r="E162" s="6"/>
      <c r="F162" s="6"/>
      <c r="G162" s="6"/>
      <c r="L162" s="30"/>
    </row>
    <row r="163" spans="1:12" ht="15">
      <c r="A163" s="6"/>
      <c r="B163" s="6"/>
      <c r="C163" s="6"/>
      <c r="D163" s="6"/>
      <c r="E163" s="6"/>
      <c r="F163" s="6"/>
      <c r="G163" s="6"/>
      <c r="L163" s="30"/>
    </row>
    <row r="164" spans="1:12" ht="15">
      <c r="A164" s="6"/>
      <c r="B164" s="6"/>
      <c r="C164" s="6"/>
      <c r="D164" s="6"/>
      <c r="E164" s="6"/>
      <c r="F164" s="6"/>
      <c r="G164" s="6"/>
      <c r="L164" s="30"/>
    </row>
    <row r="165" spans="1:12" ht="15">
      <c r="A165" s="6"/>
      <c r="B165" s="6"/>
      <c r="C165" s="6"/>
      <c r="D165" s="6"/>
      <c r="E165" s="6"/>
      <c r="F165" s="6"/>
      <c r="G165" s="6"/>
      <c r="L165" s="30"/>
    </row>
    <row r="166" spans="1:12" ht="15">
      <c r="A166" s="6"/>
      <c r="B166" s="6"/>
      <c r="C166" s="6"/>
      <c r="D166" s="6"/>
      <c r="E166" s="6"/>
      <c r="F166" s="6"/>
      <c r="G166" s="6"/>
      <c r="L166" s="30"/>
    </row>
    <row r="167" spans="1:12" ht="15">
      <c r="A167" s="6"/>
      <c r="B167" s="6"/>
      <c r="C167" s="6"/>
      <c r="D167" s="6"/>
      <c r="E167" s="6"/>
      <c r="F167" s="6"/>
      <c r="G167" s="6"/>
      <c r="L167" s="30"/>
    </row>
    <row r="168" spans="1:12" ht="15">
      <c r="A168" s="6"/>
      <c r="B168" s="6"/>
      <c r="C168" s="6"/>
      <c r="D168" s="6"/>
      <c r="E168" s="6"/>
      <c r="F168" s="6"/>
      <c r="G168" s="6"/>
      <c r="L168" s="30"/>
    </row>
    <row r="169" spans="1:12" ht="15">
      <c r="A169" s="6"/>
      <c r="B169" s="6"/>
      <c r="C169" s="6"/>
      <c r="D169" s="6"/>
      <c r="E169" s="6"/>
      <c r="F169" s="6"/>
      <c r="G169" s="6"/>
      <c r="L169" s="30"/>
    </row>
    <row r="170" spans="1:12" ht="15">
      <c r="A170" s="6"/>
      <c r="B170" s="6"/>
      <c r="C170" s="6"/>
      <c r="D170" s="6"/>
      <c r="E170" s="6"/>
      <c r="F170" s="6"/>
      <c r="G170" s="6"/>
      <c r="L170" s="30"/>
    </row>
    <row r="171" spans="1:12" ht="15">
      <c r="A171" s="6"/>
      <c r="B171" s="6"/>
      <c r="C171" s="6"/>
      <c r="D171" s="6"/>
      <c r="E171" s="6"/>
      <c r="F171" s="6"/>
      <c r="G171" s="6"/>
      <c r="L171" s="30"/>
    </row>
    <row r="172" spans="1:12" ht="15">
      <c r="A172" s="6"/>
      <c r="B172" s="6"/>
      <c r="C172" s="6"/>
      <c r="D172" s="6"/>
      <c r="E172" s="6"/>
      <c r="F172" s="6"/>
      <c r="G172" s="6"/>
      <c r="L172" s="30"/>
    </row>
    <row r="173" spans="1:12" ht="15">
      <c r="A173" s="6"/>
      <c r="B173" s="6"/>
      <c r="C173" s="6"/>
      <c r="D173" s="6"/>
      <c r="E173" s="6"/>
      <c r="F173" s="6"/>
      <c r="G173" s="6"/>
      <c r="L173" s="30"/>
    </row>
    <row r="174" spans="1:12" ht="15">
      <c r="A174" s="6"/>
      <c r="B174" s="6"/>
      <c r="C174" s="6"/>
      <c r="D174" s="6"/>
      <c r="E174" s="6"/>
      <c r="F174" s="6"/>
      <c r="G174" s="6"/>
      <c r="L174" s="30"/>
    </row>
    <row r="175" spans="1:12" ht="15">
      <c r="A175" s="6"/>
      <c r="B175" s="6"/>
      <c r="C175" s="6"/>
      <c r="D175" s="6"/>
      <c r="E175" s="6"/>
      <c r="F175" s="6"/>
      <c r="G175" s="6"/>
      <c r="L175" s="30"/>
    </row>
    <row r="176" spans="1:12" ht="15">
      <c r="A176" s="6"/>
      <c r="B176" s="6"/>
      <c r="C176" s="6"/>
      <c r="D176" s="6"/>
      <c r="E176" s="6"/>
      <c r="F176" s="6"/>
      <c r="G176" s="6"/>
      <c r="L176" s="30"/>
    </row>
    <row r="177" spans="1:12" ht="15">
      <c r="A177" s="6"/>
      <c r="B177" s="6"/>
      <c r="C177" s="6"/>
      <c r="D177" s="6"/>
      <c r="E177" s="6"/>
      <c r="F177" s="6"/>
      <c r="G177" s="6"/>
      <c r="L177" s="30"/>
    </row>
    <row r="178" spans="1:12" ht="15">
      <c r="A178" s="6"/>
      <c r="B178" s="6"/>
      <c r="C178" s="6"/>
      <c r="D178" s="6"/>
      <c r="E178" s="6"/>
      <c r="F178" s="6"/>
      <c r="G178" s="6"/>
      <c r="L178" s="30"/>
    </row>
    <row r="179" spans="1:12" ht="15">
      <c r="A179" s="6"/>
      <c r="B179" s="6"/>
      <c r="C179" s="6"/>
      <c r="D179" s="6"/>
      <c r="E179" s="6"/>
      <c r="F179" s="6"/>
      <c r="G179" s="6"/>
      <c r="L179" s="30"/>
    </row>
    <row r="180" spans="1:12" ht="15">
      <c r="A180" s="6"/>
      <c r="B180" s="6"/>
      <c r="C180" s="6"/>
      <c r="D180" s="6"/>
      <c r="E180" s="6"/>
      <c r="F180" s="6"/>
      <c r="G180" s="6"/>
      <c r="L180" s="30"/>
    </row>
    <row r="181" spans="1:12" ht="15">
      <c r="A181" s="6"/>
      <c r="B181" s="6"/>
      <c r="C181" s="6"/>
      <c r="D181" s="6"/>
      <c r="E181" s="6"/>
      <c r="F181" s="6"/>
      <c r="G181" s="6"/>
      <c r="L181" s="30"/>
    </row>
    <row r="182" spans="1:12" ht="15">
      <c r="A182" s="6"/>
      <c r="B182" s="6"/>
      <c r="C182" s="6"/>
      <c r="D182" s="6"/>
      <c r="E182" s="6"/>
      <c r="F182" s="6"/>
      <c r="G182" s="6"/>
      <c r="L182" s="30"/>
    </row>
    <row r="183" spans="1:12" ht="15">
      <c r="A183" s="6"/>
      <c r="B183" s="6"/>
      <c r="C183" s="6"/>
      <c r="D183" s="6"/>
      <c r="E183" s="6"/>
      <c r="F183" s="6"/>
      <c r="G183" s="6"/>
      <c r="L183" s="30"/>
    </row>
    <row r="184" spans="1:12" ht="15">
      <c r="A184" s="6"/>
      <c r="B184" s="6"/>
      <c r="C184" s="6"/>
      <c r="D184" s="6"/>
      <c r="E184" s="6"/>
      <c r="F184" s="6"/>
      <c r="G184" s="6"/>
      <c r="L184" s="30"/>
    </row>
    <row r="185" spans="1:12" ht="15">
      <c r="A185" s="6"/>
      <c r="B185" s="6"/>
      <c r="C185" s="6"/>
      <c r="D185" s="6"/>
      <c r="E185" s="6"/>
      <c r="F185" s="6"/>
      <c r="G185" s="6"/>
      <c r="L185" s="30"/>
    </row>
    <row r="186" spans="1:12" ht="15">
      <c r="A186" s="6"/>
      <c r="B186" s="6"/>
      <c r="C186" s="6"/>
      <c r="D186" s="6"/>
      <c r="E186" s="6"/>
      <c r="F186" s="6"/>
      <c r="G186" s="6"/>
      <c r="L186" s="30"/>
    </row>
    <row r="187" spans="1:12" ht="15">
      <c r="A187" s="6"/>
      <c r="B187" s="6"/>
      <c r="C187" s="6"/>
      <c r="D187" s="6"/>
      <c r="E187" s="6"/>
      <c r="F187" s="6"/>
      <c r="G187" s="6"/>
      <c r="L187" s="30"/>
    </row>
    <row r="188" spans="1:12" ht="15">
      <c r="A188" s="6"/>
      <c r="B188" s="6"/>
      <c r="C188" s="6"/>
      <c r="D188" s="6"/>
      <c r="E188" s="6"/>
      <c r="F188" s="6"/>
      <c r="G188" s="6"/>
      <c r="L188" s="30"/>
    </row>
    <row r="189" spans="1:12" ht="15">
      <c r="A189" s="6"/>
      <c r="B189" s="6"/>
      <c r="C189" s="6"/>
      <c r="D189" s="6"/>
      <c r="E189" s="6"/>
      <c r="F189" s="6"/>
      <c r="G189" s="6"/>
      <c r="L189" s="30"/>
    </row>
    <row r="190" spans="1:12" ht="15">
      <c r="A190" s="6"/>
      <c r="B190" s="6"/>
      <c r="C190" s="6"/>
      <c r="D190" s="6"/>
      <c r="E190" s="6"/>
      <c r="F190" s="6"/>
      <c r="G190" s="6"/>
      <c r="L190" s="30"/>
    </row>
    <row r="191" spans="1:12" ht="15">
      <c r="A191" s="6"/>
      <c r="B191" s="6"/>
      <c r="C191" s="6"/>
      <c r="D191" s="6"/>
      <c r="E191" s="6"/>
      <c r="F191" s="6"/>
      <c r="G191" s="6"/>
      <c r="L191" s="30"/>
    </row>
    <row r="192" spans="1:12" ht="15">
      <c r="A192" s="6"/>
      <c r="B192" s="6"/>
      <c r="C192" s="6"/>
      <c r="D192" s="6"/>
      <c r="E192" s="6"/>
      <c r="F192" s="6"/>
      <c r="G192" s="6"/>
      <c r="L192" s="30"/>
    </row>
    <row r="193" spans="1:12" ht="15">
      <c r="A193" s="6"/>
      <c r="B193" s="6"/>
      <c r="C193" s="6"/>
      <c r="D193" s="6"/>
      <c r="E193" s="6"/>
      <c r="F193" s="6"/>
      <c r="G193" s="6"/>
      <c r="L193" s="30"/>
    </row>
    <row r="194" spans="1:12" ht="15">
      <c r="A194" s="6"/>
      <c r="B194" s="6"/>
      <c r="C194" s="6"/>
      <c r="D194" s="6"/>
      <c r="E194" s="6"/>
      <c r="F194" s="6"/>
      <c r="G194" s="6"/>
      <c r="L194" s="30"/>
    </row>
    <row r="195" spans="1:12" ht="15">
      <c r="A195" s="6"/>
      <c r="B195" s="6"/>
      <c r="C195" s="6"/>
      <c r="D195" s="6"/>
      <c r="E195" s="6"/>
      <c r="F195" s="6"/>
      <c r="G195" s="6"/>
      <c r="L195" s="30"/>
    </row>
    <row r="196" spans="1:12" ht="15">
      <c r="A196" s="6"/>
      <c r="B196" s="6"/>
      <c r="C196" s="6"/>
      <c r="D196" s="6"/>
      <c r="E196" s="6"/>
      <c r="F196" s="6"/>
      <c r="G196" s="6"/>
      <c r="L196" s="30"/>
    </row>
    <row r="197" spans="1:12" ht="15">
      <c r="A197" s="6"/>
      <c r="B197" s="6"/>
      <c r="C197" s="6"/>
      <c r="D197" s="6"/>
      <c r="E197" s="6"/>
      <c r="F197" s="6"/>
      <c r="G197" s="6"/>
      <c r="L197" s="30"/>
    </row>
    <row r="198" spans="1:12" ht="15">
      <c r="A198" s="6"/>
      <c r="B198" s="6"/>
      <c r="C198" s="6"/>
      <c r="D198" s="6"/>
      <c r="E198" s="6"/>
      <c r="F198" s="6"/>
      <c r="G198" s="6"/>
      <c r="L198" s="30"/>
    </row>
    <row r="199" spans="1:12" ht="15">
      <c r="A199" s="6"/>
      <c r="B199" s="6"/>
      <c r="C199" s="6"/>
      <c r="D199" s="6"/>
      <c r="E199" s="6"/>
      <c r="F199" s="6"/>
      <c r="G199" s="6"/>
      <c r="L199" s="30"/>
    </row>
    <row r="200" spans="1:12" ht="15">
      <c r="A200" s="6"/>
      <c r="B200" s="6"/>
      <c r="C200" s="6"/>
      <c r="D200" s="6"/>
      <c r="E200" s="6"/>
      <c r="F200" s="6"/>
      <c r="G200" s="6"/>
      <c r="L200" s="30"/>
    </row>
    <row r="201" spans="1:12" ht="15">
      <c r="A201" s="6"/>
      <c r="B201" s="6"/>
      <c r="C201" s="6"/>
      <c r="D201" s="6"/>
      <c r="E201" s="6"/>
      <c r="F201" s="6"/>
      <c r="G201" s="6"/>
      <c r="L201" s="30"/>
    </row>
    <row r="202" spans="1:12" ht="15">
      <c r="A202" s="6"/>
      <c r="B202" s="6"/>
      <c r="C202" s="6"/>
      <c r="D202" s="6"/>
      <c r="E202" s="6"/>
      <c r="F202" s="6"/>
      <c r="G202" s="6"/>
      <c r="L202" s="30"/>
    </row>
    <row r="203" spans="1:12" ht="15">
      <c r="A203" s="6"/>
      <c r="B203" s="6"/>
      <c r="C203" s="6"/>
      <c r="D203" s="6"/>
      <c r="E203" s="6"/>
      <c r="F203" s="6"/>
      <c r="G203" s="6"/>
      <c r="L203" s="30"/>
    </row>
    <row r="204" spans="1:12" ht="15">
      <c r="A204" s="6"/>
      <c r="B204" s="6"/>
      <c r="C204" s="6"/>
      <c r="D204" s="6"/>
      <c r="E204" s="6"/>
      <c r="F204" s="6"/>
      <c r="G204" s="6"/>
      <c r="L204" s="30"/>
    </row>
    <row r="205" spans="1:12" ht="15">
      <c r="A205" s="6"/>
      <c r="B205" s="6"/>
      <c r="C205" s="6"/>
      <c r="D205" s="6"/>
      <c r="E205" s="6"/>
      <c r="F205" s="6"/>
      <c r="G205" s="6"/>
      <c r="L205" s="30"/>
    </row>
    <row r="206" spans="1:12" ht="15">
      <c r="A206" s="6"/>
      <c r="B206" s="6"/>
      <c r="C206" s="6"/>
      <c r="D206" s="6"/>
      <c r="E206" s="6"/>
      <c r="F206" s="6"/>
      <c r="G206" s="6"/>
      <c r="L206" s="30"/>
    </row>
    <row r="207" spans="1:12" ht="15">
      <c r="A207" s="6"/>
      <c r="B207" s="6"/>
      <c r="C207" s="6"/>
      <c r="D207" s="6"/>
      <c r="E207" s="6"/>
      <c r="F207" s="6"/>
      <c r="G207" s="6"/>
      <c r="L207" s="30"/>
    </row>
    <row r="208" spans="1:12" ht="15">
      <c r="A208" s="6"/>
      <c r="B208" s="6"/>
      <c r="C208" s="6"/>
      <c r="D208" s="6"/>
      <c r="E208" s="6"/>
      <c r="F208" s="6"/>
      <c r="G208" s="6"/>
      <c r="L208" s="30"/>
    </row>
    <row r="209" ht="15">
      <c r="G209" s="6"/>
    </row>
    <row r="210" ht="15">
      <c r="G210" s="6"/>
    </row>
    <row r="211" ht="15">
      <c r="G211" s="6"/>
    </row>
    <row r="212" ht="15">
      <c r="G212" s="6"/>
    </row>
    <row r="213" ht="15">
      <c r="G213" s="6"/>
    </row>
    <row r="214" ht="15">
      <c r="G214" s="6"/>
    </row>
    <row r="215" ht="15">
      <c r="G215" s="6"/>
    </row>
    <row r="216" ht="15">
      <c r="G216" s="6"/>
    </row>
    <row r="217" ht="15">
      <c r="G217" s="6"/>
    </row>
    <row r="218" ht="15">
      <c r="G218" s="6"/>
    </row>
    <row r="219" ht="15">
      <c r="G219" s="6"/>
    </row>
    <row r="220" ht="15">
      <c r="G220" s="6"/>
    </row>
    <row r="221" ht="15">
      <c r="G221" s="6"/>
    </row>
    <row r="222" ht="15">
      <c r="G222" s="6"/>
    </row>
    <row r="223" ht="15">
      <c r="G223" s="6"/>
    </row>
    <row r="224" ht="15">
      <c r="G224" s="6"/>
    </row>
    <row r="225" ht="15">
      <c r="G225" s="6"/>
    </row>
    <row r="226" ht="15">
      <c r="G226" s="6"/>
    </row>
    <row r="227" ht="15">
      <c r="G227" s="6"/>
    </row>
    <row r="228" ht="15">
      <c r="G228" s="6"/>
    </row>
    <row r="229" ht="15">
      <c r="G229" s="6"/>
    </row>
    <row r="230" ht="15">
      <c r="G230" s="6"/>
    </row>
    <row r="231" ht="15">
      <c r="G231" s="6"/>
    </row>
    <row r="232" ht="15">
      <c r="G232" s="6"/>
    </row>
    <row r="233" ht="15">
      <c r="G233" s="6"/>
    </row>
    <row r="234" ht="15">
      <c r="G234" s="6"/>
    </row>
    <row r="235" ht="15">
      <c r="G235" s="6"/>
    </row>
    <row r="236" ht="15">
      <c r="G236" s="6"/>
    </row>
    <row r="237" ht="15">
      <c r="G237" s="6"/>
    </row>
    <row r="238" ht="15">
      <c r="G238" s="6"/>
    </row>
    <row r="239" ht="15">
      <c r="G239" s="6"/>
    </row>
    <row r="240" ht="15">
      <c r="G240" s="6"/>
    </row>
    <row r="241" ht="15">
      <c r="G241" s="6"/>
    </row>
    <row r="242" ht="15">
      <c r="G242" s="6"/>
    </row>
    <row r="243" ht="15">
      <c r="G243" s="6"/>
    </row>
    <row r="244" ht="15">
      <c r="G244" s="6"/>
    </row>
    <row r="245" ht="15">
      <c r="G245" s="6"/>
    </row>
    <row r="246" ht="15">
      <c r="G246" s="6"/>
    </row>
    <row r="247" ht="15">
      <c r="G247" s="6"/>
    </row>
    <row r="248" ht="15">
      <c r="G248" s="6"/>
    </row>
    <row r="249" ht="15">
      <c r="G249" s="6"/>
    </row>
    <row r="250" ht="15">
      <c r="G250" s="6"/>
    </row>
    <row r="251" ht="15">
      <c r="G251" s="6"/>
    </row>
    <row r="252" ht="15">
      <c r="G252" s="6"/>
    </row>
    <row r="253" ht="15">
      <c r="G253" s="6"/>
    </row>
    <row r="254" ht="15">
      <c r="G254" s="6"/>
    </row>
    <row r="255" ht="15">
      <c r="G255" s="6"/>
    </row>
    <row r="256" ht="15">
      <c r="G256" s="6"/>
    </row>
    <row r="257" ht="15">
      <c r="G257" s="6"/>
    </row>
    <row r="258" ht="15">
      <c r="G258" s="6"/>
    </row>
    <row r="259" ht="15">
      <c r="G259" s="6"/>
    </row>
    <row r="260" ht="15">
      <c r="G260" s="6"/>
    </row>
    <row r="261" ht="15">
      <c r="G261" s="6"/>
    </row>
    <row r="262" ht="15">
      <c r="G262" s="6"/>
    </row>
    <row r="263" ht="15">
      <c r="G263" s="6"/>
    </row>
    <row r="264" ht="15">
      <c r="G264" s="6"/>
    </row>
    <row r="265" ht="15">
      <c r="G265" s="6"/>
    </row>
    <row r="266" ht="15">
      <c r="G266" s="6"/>
    </row>
    <row r="267" ht="15">
      <c r="G267" s="6"/>
    </row>
    <row r="268" ht="15">
      <c r="G268" s="6"/>
    </row>
    <row r="269" ht="15">
      <c r="G269" s="6"/>
    </row>
    <row r="270" ht="15">
      <c r="G270" s="6"/>
    </row>
    <row r="271" ht="15">
      <c r="G271" s="6"/>
    </row>
    <row r="272" ht="15">
      <c r="G272" s="6"/>
    </row>
    <row r="273" ht="15">
      <c r="G273" s="6"/>
    </row>
    <row r="274" ht="15">
      <c r="G274" s="6"/>
    </row>
    <row r="275" ht="15">
      <c r="G275" s="6"/>
    </row>
    <row r="276" ht="15">
      <c r="G276" s="6"/>
    </row>
    <row r="277" ht="15">
      <c r="G277" s="6"/>
    </row>
    <row r="278" ht="15">
      <c r="G278" s="6"/>
    </row>
    <row r="279" ht="15">
      <c r="G279" s="6"/>
    </row>
    <row r="280" ht="15">
      <c r="G280" s="6"/>
    </row>
    <row r="281" ht="15">
      <c r="G281" s="6"/>
    </row>
    <row r="282" ht="15">
      <c r="G282" s="6"/>
    </row>
    <row r="283" ht="15">
      <c r="G283" s="6"/>
    </row>
    <row r="284" ht="15">
      <c r="G284" s="6"/>
    </row>
    <row r="285" ht="15">
      <c r="G285" s="6"/>
    </row>
    <row r="286" ht="15">
      <c r="G286" s="6"/>
    </row>
    <row r="287" ht="15">
      <c r="G287" s="6"/>
    </row>
    <row r="288" ht="15">
      <c r="G288" s="6"/>
    </row>
    <row r="289" ht="15">
      <c r="G289" s="6"/>
    </row>
    <row r="290" ht="15">
      <c r="G290" s="6"/>
    </row>
    <row r="291" ht="15">
      <c r="G291" s="6"/>
    </row>
    <row r="292" ht="15">
      <c r="G292" s="6"/>
    </row>
    <row r="293" ht="15">
      <c r="G293" s="6"/>
    </row>
    <row r="294" ht="15">
      <c r="G294" s="6"/>
    </row>
    <row r="295" ht="15">
      <c r="G295" s="6"/>
    </row>
    <row r="296" ht="15">
      <c r="G296" s="6"/>
    </row>
    <row r="297" ht="15">
      <c r="G297" s="6"/>
    </row>
    <row r="298" ht="15">
      <c r="G298" s="6"/>
    </row>
    <row r="299" ht="15">
      <c r="G299" s="6"/>
    </row>
    <row r="300" ht="15">
      <c r="G300" s="6"/>
    </row>
    <row r="301" ht="15">
      <c r="G301" s="6"/>
    </row>
    <row r="302" ht="15">
      <c r="G302" s="6"/>
    </row>
    <row r="303" ht="15">
      <c r="G303" s="6"/>
    </row>
    <row r="304" ht="15">
      <c r="G304" s="6"/>
    </row>
    <row r="305" ht="15">
      <c r="G305" s="6"/>
    </row>
    <row r="306" ht="15">
      <c r="G306" s="6"/>
    </row>
    <row r="307" ht="15">
      <c r="G307" s="6"/>
    </row>
    <row r="308" ht="15">
      <c r="G308" s="6"/>
    </row>
    <row r="309" ht="15">
      <c r="G309" s="6"/>
    </row>
    <row r="310" ht="15">
      <c r="G310" s="6"/>
    </row>
    <row r="311" ht="15">
      <c r="G311" s="6"/>
    </row>
    <row r="312" ht="15">
      <c r="G312" s="6"/>
    </row>
    <row r="313" ht="15">
      <c r="G313" s="6"/>
    </row>
    <row r="314" ht="15">
      <c r="G314" s="6"/>
    </row>
    <row r="315" ht="15">
      <c r="G315" s="6"/>
    </row>
    <row r="316" ht="15">
      <c r="G316" s="6"/>
    </row>
    <row r="317" ht="15">
      <c r="G317" s="6"/>
    </row>
    <row r="318" ht="15">
      <c r="G318" s="6"/>
    </row>
    <row r="319" ht="15">
      <c r="G319" s="6"/>
    </row>
    <row r="320" ht="15">
      <c r="G320" s="6"/>
    </row>
    <row r="321" ht="15">
      <c r="G321" s="6"/>
    </row>
    <row r="322" ht="15">
      <c r="G322" s="6"/>
    </row>
    <row r="323" ht="15">
      <c r="G323" s="6"/>
    </row>
    <row r="324" ht="15">
      <c r="G324" s="6"/>
    </row>
    <row r="325" ht="15">
      <c r="G325" s="6"/>
    </row>
    <row r="326" ht="15">
      <c r="G326" s="6"/>
    </row>
    <row r="327" ht="15">
      <c r="G327" s="6"/>
    </row>
    <row r="328" ht="15">
      <c r="G328" s="6"/>
    </row>
    <row r="329" ht="15">
      <c r="G329" s="6"/>
    </row>
    <row r="330" ht="15">
      <c r="G330" s="6"/>
    </row>
    <row r="331" ht="15">
      <c r="G331" s="6"/>
    </row>
    <row r="332" ht="15">
      <c r="G332" s="6"/>
    </row>
    <row r="333" ht="15">
      <c r="G333" s="6"/>
    </row>
    <row r="334" ht="15">
      <c r="G334" s="6"/>
    </row>
    <row r="335" ht="15">
      <c r="G335" s="6"/>
    </row>
    <row r="336" ht="15">
      <c r="G336" s="6"/>
    </row>
    <row r="337" ht="15">
      <c r="G337" s="6"/>
    </row>
    <row r="338" ht="15">
      <c r="G338" s="6"/>
    </row>
    <row r="339" ht="15">
      <c r="G339" s="6"/>
    </row>
    <row r="340" ht="15">
      <c r="G340" s="6"/>
    </row>
    <row r="341" ht="15">
      <c r="G341" s="6"/>
    </row>
    <row r="342" ht="15">
      <c r="G342" s="6"/>
    </row>
    <row r="343" ht="15">
      <c r="G343" s="6"/>
    </row>
    <row r="344" ht="15">
      <c r="G344" s="6"/>
    </row>
    <row r="345" ht="15">
      <c r="G345" s="6"/>
    </row>
    <row r="346" ht="15">
      <c r="G346" s="6"/>
    </row>
    <row r="347" ht="15">
      <c r="G347" s="6"/>
    </row>
    <row r="348" ht="15">
      <c r="G348" s="6"/>
    </row>
    <row r="349" ht="15">
      <c r="G349" s="6"/>
    </row>
    <row r="350" ht="15">
      <c r="G350" s="6"/>
    </row>
    <row r="351" ht="15">
      <c r="G351" s="6"/>
    </row>
    <row r="352" ht="15">
      <c r="G352" s="6"/>
    </row>
    <row r="353" ht="15">
      <c r="G353" s="6"/>
    </row>
    <row r="354" ht="15">
      <c r="G354" s="6"/>
    </row>
    <row r="355" ht="15">
      <c r="G355" s="6"/>
    </row>
    <row r="356" ht="15">
      <c r="G356" s="6"/>
    </row>
    <row r="357" ht="15">
      <c r="G357" s="6"/>
    </row>
    <row r="358" ht="15">
      <c r="G358" s="6"/>
    </row>
    <row r="359" ht="15">
      <c r="G359" s="6"/>
    </row>
    <row r="360" ht="15">
      <c r="G360" s="6"/>
    </row>
    <row r="361" ht="15">
      <c r="G361" s="6"/>
    </row>
    <row r="362" ht="15">
      <c r="G362" s="6"/>
    </row>
    <row r="363" ht="15">
      <c r="G363" s="6"/>
    </row>
    <row r="364" ht="15">
      <c r="G364" s="6"/>
    </row>
    <row r="365" ht="15">
      <c r="G365" s="6"/>
    </row>
    <row r="366" ht="15">
      <c r="G366" s="6"/>
    </row>
    <row r="367" ht="15">
      <c r="G367" s="6"/>
    </row>
    <row r="368" ht="15">
      <c r="G368" s="6"/>
    </row>
    <row r="369" ht="15">
      <c r="G369" s="6"/>
    </row>
    <row r="370" ht="15">
      <c r="G370" s="6"/>
    </row>
    <row r="371" ht="15">
      <c r="G371" s="6"/>
    </row>
    <row r="372" ht="15">
      <c r="G372" s="6"/>
    </row>
    <row r="373" ht="15">
      <c r="G373" s="6"/>
    </row>
    <row r="374" ht="15">
      <c r="G374" s="6"/>
    </row>
    <row r="375" ht="15">
      <c r="G375" s="6"/>
    </row>
    <row r="376" ht="15">
      <c r="G376" s="6"/>
    </row>
    <row r="377" ht="15">
      <c r="G377" s="6"/>
    </row>
    <row r="378" ht="15">
      <c r="G378" s="6"/>
    </row>
    <row r="379" ht="15">
      <c r="G379" s="6"/>
    </row>
    <row r="380" ht="15">
      <c r="G380" s="6"/>
    </row>
    <row r="381" ht="15">
      <c r="G381" s="6"/>
    </row>
    <row r="382" ht="15">
      <c r="G382" s="6"/>
    </row>
    <row r="383" ht="15">
      <c r="G383" s="6"/>
    </row>
    <row r="384" ht="15">
      <c r="G384" s="6"/>
    </row>
    <row r="385" ht="15">
      <c r="G385" s="6"/>
    </row>
    <row r="386" ht="15">
      <c r="G386" s="6"/>
    </row>
    <row r="387" ht="15">
      <c r="G387" s="6"/>
    </row>
    <row r="388" ht="15">
      <c r="G388" s="6"/>
    </row>
    <row r="389" ht="15">
      <c r="G389" s="6"/>
    </row>
    <row r="390" ht="15">
      <c r="G390" s="6"/>
    </row>
    <row r="391" ht="15">
      <c r="G391" s="6"/>
    </row>
    <row r="392" ht="15">
      <c r="G392" s="6"/>
    </row>
    <row r="393" ht="15">
      <c r="G393" s="6"/>
    </row>
    <row r="394" ht="15">
      <c r="G394" s="6"/>
    </row>
    <row r="395" ht="15">
      <c r="G395" s="6"/>
    </row>
    <row r="396" ht="15">
      <c r="G396" s="6"/>
    </row>
    <row r="397" ht="15">
      <c r="G397" s="6"/>
    </row>
    <row r="398" ht="15">
      <c r="G398" s="6"/>
    </row>
    <row r="399" ht="15">
      <c r="G399" s="6"/>
    </row>
    <row r="400" ht="15">
      <c r="G400" s="6"/>
    </row>
    <row r="401" ht="15">
      <c r="G401" s="6"/>
    </row>
    <row r="402" ht="15">
      <c r="G402" s="6"/>
    </row>
    <row r="403" ht="15">
      <c r="G403" s="6"/>
    </row>
    <row r="404" ht="15">
      <c r="G404" s="6"/>
    </row>
    <row r="405" ht="15">
      <c r="G405" s="6"/>
    </row>
    <row r="406" ht="15">
      <c r="G406" s="6"/>
    </row>
    <row r="407" ht="15">
      <c r="G407" s="6"/>
    </row>
    <row r="408" ht="15">
      <c r="G408" s="6"/>
    </row>
    <row r="409" ht="15">
      <c r="G409" s="6"/>
    </row>
    <row r="410" ht="15">
      <c r="G410" s="6"/>
    </row>
    <row r="411" ht="15">
      <c r="G411" s="6"/>
    </row>
    <row r="412" ht="15">
      <c r="G412" s="6"/>
    </row>
    <row r="413" ht="15">
      <c r="G413" s="6"/>
    </row>
    <row r="414" ht="15">
      <c r="G414" s="6"/>
    </row>
    <row r="415" ht="15">
      <c r="G415" s="6"/>
    </row>
    <row r="416" ht="15">
      <c r="G416" s="6"/>
    </row>
    <row r="417" ht="15">
      <c r="G417" s="6"/>
    </row>
    <row r="418" ht="15">
      <c r="G418" s="6"/>
    </row>
    <row r="419" ht="15">
      <c r="G419" s="6"/>
    </row>
    <row r="420" ht="15">
      <c r="G420" s="6"/>
    </row>
    <row r="421" ht="15">
      <c r="G421" s="6"/>
    </row>
    <row r="422" ht="15">
      <c r="G422" s="6"/>
    </row>
    <row r="423" ht="15">
      <c r="G423" s="6"/>
    </row>
    <row r="424" ht="15">
      <c r="G424" s="6"/>
    </row>
    <row r="425" ht="15">
      <c r="G425" s="6"/>
    </row>
    <row r="426" ht="15">
      <c r="G426" s="6"/>
    </row>
    <row r="427" ht="15">
      <c r="G427" s="6"/>
    </row>
    <row r="428" ht="15">
      <c r="G428" s="6"/>
    </row>
    <row r="429" ht="15">
      <c r="G429" s="6"/>
    </row>
    <row r="430" ht="15">
      <c r="G430" s="6"/>
    </row>
    <row r="431" ht="15">
      <c r="G431" s="6"/>
    </row>
    <row r="432" ht="15">
      <c r="G432" s="6"/>
    </row>
    <row r="433" ht="15">
      <c r="G433" s="6"/>
    </row>
    <row r="434" ht="15">
      <c r="G434" s="6"/>
    </row>
    <row r="435" ht="15">
      <c r="G435" s="6"/>
    </row>
    <row r="436" ht="15">
      <c r="G436" s="6"/>
    </row>
    <row r="437" ht="15">
      <c r="G437" s="6"/>
    </row>
  </sheetData>
  <sheetProtection/>
  <mergeCells count="12">
    <mergeCell ref="A13:L13"/>
    <mergeCell ref="L8:L11"/>
    <mergeCell ref="B9:F9"/>
    <mergeCell ref="G9:K9"/>
    <mergeCell ref="C10:F10"/>
    <mergeCell ref="A8:A11"/>
    <mergeCell ref="F3:H3"/>
    <mergeCell ref="D5:H5"/>
    <mergeCell ref="D6:H6"/>
    <mergeCell ref="H10:K10"/>
    <mergeCell ref="B8:F8"/>
    <mergeCell ref="G8:K8"/>
  </mergeCells>
  <printOptions/>
  <pageMargins left="0.31496062992125984" right="0.31496062992125984" top="0.7480314960629921" bottom="0.7480314960629921" header="0.31496062992125984" footer="0.31496062992125984"/>
  <pageSetup fitToHeight="11" horizontalDpi="600" verticalDpi="600" orientation="landscape" paperSize="9" scale="68" r:id="rId1"/>
  <rowBreaks count="1" manualBreakCount="1"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2017-01-30T10:45:57Z</cp:lastPrinted>
  <dcterms:created xsi:type="dcterms:W3CDTF">2006-09-16T00:00:00Z</dcterms:created>
  <dcterms:modified xsi:type="dcterms:W3CDTF">2017-01-31T12:13:34Z</dcterms:modified>
  <cp:category/>
  <cp:version/>
  <cp:contentType/>
  <cp:contentStatus/>
</cp:coreProperties>
</file>