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30" activeTab="0"/>
  </bookViews>
  <sheets>
    <sheet name="Лист2" sheetId="1" r:id="rId1"/>
  </sheets>
  <definedNames>
    <definedName name="BossProviderVariable?_0fecdc99_788b_4cc5_b699_20c14f6a4cde" hidden="1">"25_01_2006"</definedName>
  </definedNames>
  <calcPr fullCalcOnLoad="1"/>
</workbook>
</file>

<file path=xl/sharedStrings.xml><?xml version="1.0" encoding="utf-8"?>
<sst xmlns="http://schemas.openxmlformats.org/spreadsheetml/2006/main" count="141" uniqueCount="78">
  <si>
    <t>Код по классификации доходов бюджета, получающего межбюджетный трансферт</t>
  </si>
  <si>
    <t>ОТЧЕТ</t>
  </si>
  <si>
    <t>Принятые бюджетные обязательства</t>
  </si>
  <si>
    <t>контрагент</t>
  </si>
  <si>
    <t>номер и дата договора</t>
  </si>
  <si>
    <t>сумма договора</t>
  </si>
  <si>
    <t>выполнено работ (сумма)</t>
  </si>
  <si>
    <t>Поступило средств областного бюджета</t>
  </si>
  <si>
    <t>Произведено расходов (кассовые расходы)</t>
  </si>
  <si>
    <t>наименование работ</t>
  </si>
  <si>
    <t>номер, дата акта выпол-ненных работ</t>
  </si>
  <si>
    <t>(перечень основных видов выполне-нных работ, причины возникно-вения остатка)</t>
  </si>
  <si>
    <t xml:space="preserve">Примеча-ния </t>
  </si>
  <si>
    <t>Расходы, подтвержденные документами и произведенные за счет средств областного бюджета</t>
  </si>
  <si>
    <t>Наименование мероприятия</t>
  </si>
  <si>
    <t>Неиспользо-ванный остаток межбюджетного трансферта, подлежащий возврату</t>
  </si>
  <si>
    <t>Код по бюджетной классификации бюджета, предостав-ляющего межбюджетный трансферт</t>
  </si>
  <si>
    <t xml:space="preserve">УТВЕРЖДЕН
распоряжением комитета по местному самоуправлению,
межнациональным и межконфессиональным отношениям Ленинградской области
от 25 марта 2014 года N 17
(приложение 2)
</t>
  </si>
  <si>
    <t>ИТОГО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</si>
  <si>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</si>
  <si>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</t>
  </si>
  <si>
    <t>Лебединский М.Е.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</si>
  <si>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</si>
  <si>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</si>
  <si>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Утверждено бюджетных назначений на 2014 год (областной и местный бюджет)</t>
  </si>
  <si>
    <t>Срок предоставления отчета не позднее 31 декабря 2014г.</t>
  </si>
  <si>
    <t xml:space="preserve">     об использовании субсидии, предоставленной из областного бюджета Ленинградской области Цвылёвскому сельскому поселению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области», за   2014 год</t>
  </si>
  <si>
    <t>Обустройство пожарного водоёма в д. Печнева</t>
  </si>
  <si>
    <t>Обустройство пожарного водоёма в д. Марково.</t>
  </si>
  <si>
    <t>Обустройство пожарного водоёма в д. Чемихино.</t>
  </si>
  <si>
    <t>Обустройство пожарного водоёма в д. Подборье.</t>
  </si>
  <si>
    <t>Обустройство подъезда к пожарному водоёму в д. Печнева.</t>
  </si>
  <si>
    <t xml:space="preserve">Обустройство подъезда к пожарному водоёму в д. Дмитрово. </t>
  </si>
  <si>
    <t xml:space="preserve">Обустройство подъезда к пожарному водоёму в д. Чемихино. </t>
  </si>
  <si>
    <t>Ремонт дороги в д. Печнева</t>
  </si>
  <si>
    <t>Ремонт памятника и обустройство территории у памятника погибшим в ВОВ д. Свирь.</t>
  </si>
  <si>
    <t>Ремонт трассы ХВС с заменой водоразборных колонок в д. Свирь</t>
  </si>
  <si>
    <t>Общество с ограниченной ответсвенностью "МЖК"</t>
  </si>
  <si>
    <t xml:space="preserve">договор  от 14.05.2014 № 2/14 </t>
  </si>
  <si>
    <t>94736,00</t>
  </si>
  <si>
    <t>акт №1 от 29.05.2014</t>
  </si>
  <si>
    <t xml:space="preserve">договор  от 28.05.2014 № 4/14 </t>
  </si>
  <si>
    <t>63157,00</t>
  </si>
  <si>
    <t>акт №1 от 09.06.2014</t>
  </si>
  <si>
    <t>52631,00</t>
  </si>
  <si>
    <t>акт №1 от 11.06.2014</t>
  </si>
  <si>
    <t xml:space="preserve">договор  от 14.05.2014 № 1/14 </t>
  </si>
  <si>
    <t xml:space="preserve">договор  от 11.06.2014 № 7/14 </t>
  </si>
  <si>
    <t xml:space="preserve">договор  от 04.06.2014 № 5/14 </t>
  </si>
  <si>
    <t xml:space="preserve">договор  от 14.05.2014 № 3/14 </t>
  </si>
  <si>
    <t xml:space="preserve">договор  от 04.06.2014 № 6/14 </t>
  </si>
  <si>
    <t>Закрытое акционерное общество"ПМК-20"</t>
  </si>
  <si>
    <t>Муниципальный контракт №13 от 11.08.2014г.</t>
  </si>
  <si>
    <t>126315,00</t>
  </si>
  <si>
    <t>акт №44 от 31.08.2014</t>
  </si>
  <si>
    <t>Общество с ограниченной ответсвенностью "СЕРВИС"</t>
  </si>
  <si>
    <t>договор  от 15.09.2014 № 1</t>
  </si>
  <si>
    <t>Муниципальный контракт №19 от 22.08.2014г.</t>
  </si>
  <si>
    <t>442812,00</t>
  </si>
  <si>
    <t>акт №1 от 11.09.2014</t>
  </si>
  <si>
    <t>акт от 15.09.2014</t>
  </si>
  <si>
    <t>969 0309 0207088 244 225 809</t>
  </si>
  <si>
    <t>969 0309 0207088 244 225</t>
  </si>
  <si>
    <t>969 0309 0207088 244 225 809           969 0200302 244 225</t>
  </si>
  <si>
    <t>39476,00</t>
  </si>
  <si>
    <t>969 0309 0207088 244 225 809                 969 0309 0200302 244</t>
  </si>
  <si>
    <t>82107,00</t>
  </si>
  <si>
    <t xml:space="preserve">969 0502 0207088 244 809          969 0502 0300301 244 </t>
  </si>
  <si>
    <t>416930,00</t>
  </si>
  <si>
    <t>969 0503 0207088 244 225 809</t>
  </si>
  <si>
    <t>969 0409 0207088 244 225 809               969 0409 0400301 244 225</t>
  </si>
  <si>
    <t>120000,00</t>
  </si>
  <si>
    <t xml:space="preserve"> "___"декабря 2014 года</t>
  </si>
  <si>
    <t>105260,00</t>
  </si>
  <si>
    <t>100000,00</t>
  </si>
  <si>
    <t>Васильева Н.Д.  8 81367 37276</t>
  </si>
  <si>
    <t>Исполнитель                    Васильева Н.Д 8 81367 37276</t>
  </si>
  <si>
    <t xml:space="preserve">Глава администрации Цвылевского сельского поселения 
Ленинградской области                      __________              Карась Н.В.
                                                            (подпись)          (фамилия, инициалы)
Руководитель финансового органа    ___________   _____________________
                                                            (подпись)       (фамилия, инициалы)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</si>
</sst>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7"/>
      <name val="Times New Roman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49" fontId="6" fillId="0" borderId="11" xfId="52" applyNumberFormat="1" applyFont="1" applyBorder="1" applyAlignment="1">
      <alignment horizontal="center" vertical="top" wrapText="1"/>
      <protection/>
    </xf>
    <xf numFmtId="49" fontId="7" fillId="0" borderId="10" xfId="52" applyNumberFormat="1" applyFont="1" applyBorder="1" applyAlignment="1">
      <alignment horizontal="center" vertical="top" wrapText="1"/>
      <protection/>
    </xf>
    <xf numFmtId="0" fontId="5" fillId="0" borderId="0" xfId="0" applyFont="1" applyAlignment="1">
      <alignment horizontal="center" wrapText="1"/>
    </xf>
    <xf numFmtId="2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2" fontId="7" fillId="0" borderId="10" xfId="52" applyNumberFormat="1" applyFont="1" applyBorder="1" applyAlignment="1">
      <alignment horizontal="center" vertical="top" wrapText="1"/>
      <protection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1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/>
    </xf>
    <xf numFmtId="0" fontId="0" fillId="0" borderId="0" xfId="0" applyAlignment="1">
      <alignment/>
    </xf>
    <xf numFmtId="49" fontId="6" fillId="0" borderId="12" xfId="52" applyNumberFormat="1" applyFont="1" applyBorder="1" applyAlignment="1">
      <alignment horizontal="center" vertical="top" wrapText="1"/>
      <protection/>
    </xf>
    <xf numFmtId="49" fontId="6" fillId="0" borderId="13" xfId="52" applyNumberFormat="1" applyFont="1" applyBorder="1" applyAlignment="1">
      <alignment horizontal="center" vertical="top" wrapText="1"/>
      <protection/>
    </xf>
    <xf numFmtId="49" fontId="6" fillId="0" borderId="14" xfId="52" applyNumberFormat="1" applyFont="1" applyBorder="1" applyAlignment="1">
      <alignment horizontal="center" vertical="top" wrapText="1"/>
      <protection/>
    </xf>
    <xf numFmtId="49" fontId="6" fillId="0" borderId="11" xfId="52" applyNumberFormat="1" applyFont="1" applyBorder="1" applyAlignment="1">
      <alignment horizontal="center" vertical="top" wrapText="1"/>
      <protection/>
    </xf>
    <xf numFmtId="49" fontId="6" fillId="0" borderId="15" xfId="52" applyNumberFormat="1" applyFont="1" applyBorder="1" applyAlignment="1">
      <alignment horizontal="center" vertical="top" wrapText="1"/>
      <protection/>
    </xf>
    <xf numFmtId="49" fontId="7" fillId="0" borderId="10" xfId="52" applyNumberFormat="1" applyFont="1" applyBorder="1" applyAlignment="1">
      <alignment horizontal="center" vertical="top" wrapText="1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9" fontId="7" fillId="0" borderId="16" xfId="52" applyNumberFormat="1" applyFont="1" applyBorder="1" applyAlignment="1">
      <alignment horizontal="center" vertical="top" wrapText="1"/>
      <protection/>
    </xf>
    <xf numFmtId="49" fontId="7" fillId="0" borderId="17" xfId="52" applyNumberFormat="1" applyFont="1" applyBorder="1" applyAlignment="1">
      <alignment horizontal="center" vertical="top" wrapText="1"/>
      <protection/>
    </xf>
    <xf numFmtId="49" fontId="7" fillId="0" borderId="18" xfId="52" applyNumberFormat="1" applyFont="1" applyBorder="1" applyAlignment="1">
      <alignment horizontal="center" vertical="top" wrapText="1"/>
      <protection/>
    </xf>
    <xf numFmtId="49" fontId="7" fillId="0" borderId="19" xfId="52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49" fontId="12" fillId="0" borderId="0" xfId="52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2"/>
  <sheetViews>
    <sheetView tabSelected="1" zoomScalePageLayoutView="0" workbookViewId="0" topLeftCell="A2">
      <selection activeCell="C3" sqref="C3:Q3"/>
    </sheetView>
  </sheetViews>
  <sheetFormatPr defaultColWidth="9.33203125" defaultRowHeight="12.75"/>
  <cols>
    <col min="1" max="1" width="0.328125" style="0" customWidth="1"/>
    <col min="2" max="2" width="8.66015625" style="0" customWidth="1"/>
    <col min="3" max="3" width="9.16015625" style="0" customWidth="1"/>
    <col min="4" max="4" width="12.66015625" style="0" customWidth="1"/>
    <col min="5" max="5" width="13.33203125" style="0" customWidth="1"/>
    <col min="6" max="6" width="11.5" style="0" hidden="1" customWidth="1"/>
    <col min="7" max="7" width="14.33203125" style="0" customWidth="1"/>
    <col min="8" max="8" width="12.66015625" style="0" customWidth="1"/>
    <col min="9" max="9" width="13.66015625" style="0" customWidth="1"/>
    <col min="10" max="10" width="8.33203125" style="0" hidden="1" customWidth="1"/>
    <col min="11" max="11" width="3.33203125" style="0" hidden="1" customWidth="1"/>
    <col min="12" max="12" width="14.16015625" style="0" customWidth="1"/>
    <col min="13" max="13" width="10.16015625" style="0" customWidth="1"/>
    <col min="14" max="14" width="13.16015625" style="0" customWidth="1"/>
    <col min="15" max="15" width="10.66015625" style="0" customWidth="1"/>
    <col min="16" max="16" width="11.16015625" style="0" customWidth="1"/>
    <col min="18" max="18" width="8.5" style="0" customWidth="1"/>
  </cols>
  <sheetData>
    <row r="1" spans="2:17" ht="99" customHeight="1">
      <c r="B1" s="22" t="s">
        <v>25</v>
      </c>
      <c r="C1" s="22"/>
      <c r="D1" s="22"/>
      <c r="E1" s="22"/>
      <c r="F1" s="15"/>
      <c r="G1" s="15"/>
      <c r="M1" s="24" t="s">
        <v>17</v>
      </c>
      <c r="N1" s="15"/>
      <c r="O1" s="15"/>
      <c r="P1" s="15"/>
      <c r="Q1" s="15"/>
    </row>
    <row r="2" spans="4:12" s="1" customFormat="1" ht="12.75">
      <c r="D2" s="2"/>
      <c r="E2" s="2"/>
      <c r="F2" s="2"/>
      <c r="G2" s="2"/>
      <c r="H2" s="7" t="s">
        <v>1</v>
      </c>
      <c r="I2" s="2"/>
      <c r="J2" s="2"/>
      <c r="K2" s="2"/>
      <c r="L2" s="2"/>
    </row>
    <row r="3" spans="3:17" s="1" customFormat="1" ht="64.5" customHeight="1">
      <c r="C3" s="23" t="s">
        <v>26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3:18" ht="0.75" customHeight="1" hidden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6" spans="2:18" ht="45" customHeight="1">
      <c r="B6" s="19" t="s">
        <v>16</v>
      </c>
      <c r="C6" s="19" t="s">
        <v>0</v>
      </c>
      <c r="D6" s="19" t="s">
        <v>24</v>
      </c>
      <c r="E6" s="19" t="s">
        <v>7</v>
      </c>
      <c r="F6" s="19" t="s">
        <v>8</v>
      </c>
      <c r="G6" s="19" t="s">
        <v>13</v>
      </c>
      <c r="H6" s="19" t="s">
        <v>15</v>
      </c>
      <c r="I6" s="19" t="s">
        <v>14</v>
      </c>
      <c r="J6" s="25"/>
      <c r="K6" s="26"/>
      <c r="L6" s="16" t="s">
        <v>2</v>
      </c>
      <c r="M6" s="17"/>
      <c r="N6" s="17"/>
      <c r="O6" s="17"/>
      <c r="P6" s="17"/>
      <c r="Q6" s="18"/>
      <c r="R6" s="5" t="s">
        <v>12</v>
      </c>
    </row>
    <row r="7" spans="2:18" ht="105" customHeight="1">
      <c r="B7" s="20"/>
      <c r="C7" s="20"/>
      <c r="D7" s="20"/>
      <c r="E7" s="20"/>
      <c r="F7" s="20"/>
      <c r="G7" s="20"/>
      <c r="H7" s="20"/>
      <c r="I7" s="20"/>
      <c r="J7" s="27"/>
      <c r="K7" s="28"/>
      <c r="L7" s="5" t="s">
        <v>3</v>
      </c>
      <c r="M7" s="5" t="s">
        <v>4</v>
      </c>
      <c r="N7" s="5" t="s">
        <v>9</v>
      </c>
      <c r="O7" s="5" t="s">
        <v>5</v>
      </c>
      <c r="P7" s="5" t="s">
        <v>6</v>
      </c>
      <c r="Q7" s="5" t="s">
        <v>10</v>
      </c>
      <c r="R7" s="5" t="s">
        <v>11</v>
      </c>
    </row>
    <row r="8" spans="2:18" ht="73.5">
      <c r="B8" s="9" t="s">
        <v>65</v>
      </c>
      <c r="C8" s="9" t="s">
        <v>65</v>
      </c>
      <c r="D8" s="6" t="s">
        <v>39</v>
      </c>
      <c r="E8" s="6" t="s">
        <v>66</v>
      </c>
      <c r="F8" s="6"/>
      <c r="G8" s="10" t="str">
        <f aca="true" t="shared" si="0" ref="G8:G17">E8</f>
        <v>82107,00</v>
      </c>
      <c r="H8" s="10">
        <f aca="true" t="shared" si="1" ref="H8:H17">E8-G8</f>
        <v>0</v>
      </c>
      <c r="I8" s="11" t="s">
        <v>27</v>
      </c>
      <c r="J8" s="21"/>
      <c r="K8" s="21"/>
      <c r="L8" s="6" t="s">
        <v>37</v>
      </c>
      <c r="M8" s="6" t="s">
        <v>38</v>
      </c>
      <c r="N8" s="11" t="s">
        <v>27</v>
      </c>
      <c r="O8" s="6" t="s">
        <v>39</v>
      </c>
      <c r="P8" s="6" t="s">
        <v>39</v>
      </c>
      <c r="Q8" s="6" t="s">
        <v>40</v>
      </c>
      <c r="R8" s="6"/>
    </row>
    <row r="9" spans="2:18" ht="48">
      <c r="B9" s="9" t="s">
        <v>62</v>
      </c>
      <c r="C9" s="9" t="s">
        <v>62</v>
      </c>
      <c r="D9" s="6" t="s">
        <v>42</v>
      </c>
      <c r="E9" s="6" t="s">
        <v>42</v>
      </c>
      <c r="F9" s="6"/>
      <c r="G9" s="10" t="str">
        <f t="shared" si="0"/>
        <v>63157,00</v>
      </c>
      <c r="H9" s="10">
        <f t="shared" si="1"/>
        <v>0</v>
      </c>
      <c r="I9" s="12" t="s">
        <v>28</v>
      </c>
      <c r="J9" s="6"/>
      <c r="K9" s="6"/>
      <c r="L9" s="6" t="s">
        <v>37</v>
      </c>
      <c r="M9" s="6" t="s">
        <v>41</v>
      </c>
      <c r="N9" s="12" t="s">
        <v>28</v>
      </c>
      <c r="O9" s="6" t="s">
        <v>42</v>
      </c>
      <c r="P9" s="6" t="s">
        <v>42</v>
      </c>
      <c r="Q9" s="6" t="s">
        <v>43</v>
      </c>
      <c r="R9" s="6"/>
    </row>
    <row r="10" spans="2:18" ht="48">
      <c r="B10" s="9" t="s">
        <v>61</v>
      </c>
      <c r="C10" s="9" t="s">
        <v>61</v>
      </c>
      <c r="D10" s="6" t="s">
        <v>44</v>
      </c>
      <c r="E10" s="6" t="s">
        <v>44</v>
      </c>
      <c r="F10" s="6"/>
      <c r="G10" s="10" t="str">
        <f t="shared" si="0"/>
        <v>52631,00</v>
      </c>
      <c r="H10" s="10">
        <f t="shared" si="1"/>
        <v>0</v>
      </c>
      <c r="I10" s="12" t="s">
        <v>29</v>
      </c>
      <c r="J10" s="6"/>
      <c r="K10" s="6"/>
      <c r="L10" s="6" t="s">
        <v>37</v>
      </c>
      <c r="M10" s="6" t="s">
        <v>48</v>
      </c>
      <c r="N10" s="12" t="s">
        <v>29</v>
      </c>
      <c r="O10" s="6" t="s">
        <v>44</v>
      </c>
      <c r="P10" s="6" t="s">
        <v>44</v>
      </c>
      <c r="Q10" s="6" t="s">
        <v>43</v>
      </c>
      <c r="R10" s="6"/>
    </row>
    <row r="11" spans="2:18" ht="48">
      <c r="B11" s="9" t="s">
        <v>61</v>
      </c>
      <c r="C11" s="9" t="s">
        <v>61</v>
      </c>
      <c r="D11" s="6" t="s">
        <v>39</v>
      </c>
      <c r="E11" s="6" t="s">
        <v>39</v>
      </c>
      <c r="F11" s="6"/>
      <c r="G11" s="10" t="str">
        <f t="shared" si="0"/>
        <v>94736,00</v>
      </c>
      <c r="H11" s="10">
        <f t="shared" si="1"/>
        <v>0</v>
      </c>
      <c r="I11" s="12" t="s">
        <v>30</v>
      </c>
      <c r="J11" s="6"/>
      <c r="K11" s="6"/>
      <c r="L11" s="6" t="s">
        <v>37</v>
      </c>
      <c r="M11" s="6" t="s">
        <v>47</v>
      </c>
      <c r="N11" s="12" t="s">
        <v>30</v>
      </c>
      <c r="O11" s="6" t="s">
        <v>39</v>
      </c>
      <c r="P11" s="6" t="s">
        <v>39</v>
      </c>
      <c r="Q11" s="6" t="s">
        <v>45</v>
      </c>
      <c r="R11" s="6"/>
    </row>
    <row r="12" spans="2:18" ht="74.25" customHeight="1">
      <c r="B12" s="9" t="s">
        <v>63</v>
      </c>
      <c r="C12" s="9" t="s">
        <v>63</v>
      </c>
      <c r="D12" s="6" t="s">
        <v>44</v>
      </c>
      <c r="E12" s="6" t="s">
        <v>64</v>
      </c>
      <c r="F12" s="6"/>
      <c r="G12" s="10" t="str">
        <f t="shared" si="0"/>
        <v>39476,00</v>
      </c>
      <c r="H12" s="10">
        <f t="shared" si="1"/>
        <v>0</v>
      </c>
      <c r="I12" s="11" t="s">
        <v>31</v>
      </c>
      <c r="J12" s="6"/>
      <c r="K12" s="6"/>
      <c r="L12" s="6" t="s">
        <v>37</v>
      </c>
      <c r="M12" s="6" t="s">
        <v>46</v>
      </c>
      <c r="N12" s="11" t="s">
        <v>31</v>
      </c>
      <c r="O12" s="6" t="s">
        <v>44</v>
      </c>
      <c r="P12" s="6" t="s">
        <v>44</v>
      </c>
      <c r="Q12" s="6" t="s">
        <v>40</v>
      </c>
      <c r="R12" s="6"/>
    </row>
    <row r="13" spans="2:18" ht="60">
      <c r="B13" s="9" t="s">
        <v>62</v>
      </c>
      <c r="C13" s="9" t="s">
        <v>62</v>
      </c>
      <c r="D13" s="6" t="s">
        <v>42</v>
      </c>
      <c r="E13" s="6" t="s">
        <v>42</v>
      </c>
      <c r="F13" s="6"/>
      <c r="G13" s="10" t="str">
        <f t="shared" si="0"/>
        <v>63157,00</v>
      </c>
      <c r="H13" s="10">
        <f t="shared" si="1"/>
        <v>0</v>
      </c>
      <c r="I13" s="12" t="s">
        <v>32</v>
      </c>
      <c r="J13" s="6"/>
      <c r="K13" s="6"/>
      <c r="L13" s="6" t="s">
        <v>37</v>
      </c>
      <c r="M13" s="6" t="s">
        <v>49</v>
      </c>
      <c r="N13" s="12" t="s">
        <v>32</v>
      </c>
      <c r="O13" s="6" t="s">
        <v>42</v>
      </c>
      <c r="P13" s="6" t="s">
        <v>42</v>
      </c>
      <c r="Q13" s="6" t="s">
        <v>40</v>
      </c>
      <c r="R13" s="6"/>
    </row>
    <row r="14" spans="2:18" ht="60">
      <c r="B14" s="9" t="s">
        <v>61</v>
      </c>
      <c r="C14" s="9" t="s">
        <v>61</v>
      </c>
      <c r="D14" s="6" t="s">
        <v>39</v>
      </c>
      <c r="E14" s="6" t="s">
        <v>39</v>
      </c>
      <c r="F14" s="6"/>
      <c r="G14" s="10" t="str">
        <f t="shared" si="0"/>
        <v>94736,00</v>
      </c>
      <c r="H14" s="10">
        <f t="shared" si="1"/>
        <v>0</v>
      </c>
      <c r="I14" s="12" t="s">
        <v>33</v>
      </c>
      <c r="J14" s="6"/>
      <c r="K14" s="6"/>
      <c r="L14" s="6" t="s">
        <v>37</v>
      </c>
      <c r="M14" s="6" t="s">
        <v>50</v>
      </c>
      <c r="N14" s="12" t="s">
        <v>33</v>
      </c>
      <c r="O14" s="6" t="s">
        <v>39</v>
      </c>
      <c r="P14" s="6" t="s">
        <v>39</v>
      </c>
      <c r="Q14" s="6" t="s">
        <v>43</v>
      </c>
      <c r="R14" s="6"/>
    </row>
    <row r="15" spans="2:18" ht="63" customHeight="1">
      <c r="B15" s="9" t="s">
        <v>70</v>
      </c>
      <c r="C15" s="9" t="s">
        <v>70</v>
      </c>
      <c r="D15" s="6" t="s">
        <v>53</v>
      </c>
      <c r="E15" s="6" t="s">
        <v>71</v>
      </c>
      <c r="F15" s="6"/>
      <c r="G15" s="10" t="str">
        <f t="shared" si="0"/>
        <v>120000,00</v>
      </c>
      <c r="H15" s="10">
        <f t="shared" si="1"/>
        <v>0</v>
      </c>
      <c r="I15" s="13" t="s">
        <v>34</v>
      </c>
      <c r="J15" s="6"/>
      <c r="K15" s="6"/>
      <c r="L15" s="6" t="s">
        <v>51</v>
      </c>
      <c r="M15" s="6" t="s">
        <v>52</v>
      </c>
      <c r="N15" s="13" t="s">
        <v>34</v>
      </c>
      <c r="O15" s="6" t="s">
        <v>53</v>
      </c>
      <c r="P15" s="6" t="s">
        <v>53</v>
      </c>
      <c r="Q15" s="6" t="s">
        <v>54</v>
      </c>
      <c r="R15" s="6"/>
    </row>
    <row r="16" spans="2:18" ht="95.25" customHeight="1">
      <c r="B16" s="9" t="s">
        <v>69</v>
      </c>
      <c r="C16" s="9" t="s">
        <v>69</v>
      </c>
      <c r="D16" s="6" t="s">
        <v>73</v>
      </c>
      <c r="E16" s="6" t="s">
        <v>74</v>
      </c>
      <c r="F16" s="6"/>
      <c r="G16" s="10" t="str">
        <f t="shared" si="0"/>
        <v>100000,00</v>
      </c>
      <c r="H16" s="10">
        <f t="shared" si="1"/>
        <v>0</v>
      </c>
      <c r="I16" s="13" t="s">
        <v>35</v>
      </c>
      <c r="J16" s="6"/>
      <c r="K16" s="6"/>
      <c r="L16" s="6" t="s">
        <v>55</v>
      </c>
      <c r="M16" s="6" t="s">
        <v>56</v>
      </c>
      <c r="N16" s="13" t="s">
        <v>35</v>
      </c>
      <c r="O16" s="6" t="s">
        <v>73</v>
      </c>
      <c r="P16" s="6" t="s">
        <v>73</v>
      </c>
      <c r="Q16" s="6" t="s">
        <v>60</v>
      </c>
      <c r="R16" s="6"/>
    </row>
    <row r="17" spans="2:18" ht="72">
      <c r="B17" s="9" t="s">
        <v>67</v>
      </c>
      <c r="C17" s="9" t="s">
        <v>67</v>
      </c>
      <c r="D17" s="6" t="s">
        <v>58</v>
      </c>
      <c r="E17" s="6" t="s">
        <v>68</v>
      </c>
      <c r="F17" s="6"/>
      <c r="G17" s="10" t="str">
        <f t="shared" si="0"/>
        <v>416930,00</v>
      </c>
      <c r="H17" s="10">
        <f t="shared" si="1"/>
        <v>0</v>
      </c>
      <c r="I17" s="13" t="s">
        <v>36</v>
      </c>
      <c r="J17" s="6"/>
      <c r="K17" s="6"/>
      <c r="L17" s="6" t="s">
        <v>37</v>
      </c>
      <c r="M17" s="6" t="s">
        <v>57</v>
      </c>
      <c r="N17" s="13" t="s">
        <v>36</v>
      </c>
      <c r="O17" s="6" t="s">
        <v>58</v>
      </c>
      <c r="P17" s="6" t="s">
        <v>58</v>
      </c>
      <c r="Q17" s="6" t="s">
        <v>59</v>
      </c>
      <c r="R17" s="6"/>
    </row>
    <row r="18" spans="2:18" ht="15.75" customHeight="1">
      <c r="B18" s="4" t="s">
        <v>18</v>
      </c>
      <c r="C18" s="3"/>
      <c r="D18" s="8">
        <f>D8+D9+D10+D11+D12+D13+D14+D15+D16+D17</f>
        <v>1190171</v>
      </c>
      <c r="E18" s="14">
        <f>E8+E9+E10+E11+E12+E13+E14+E15+E16+E17</f>
        <v>1126930</v>
      </c>
      <c r="F18" s="4"/>
      <c r="G18" s="14">
        <f>G8+G9+G10+G11+G12+G13+G14+G15+G16+G17</f>
        <v>1126930</v>
      </c>
      <c r="H18" s="14">
        <f>H8+H9+H10+H11+H12+H13+H14+H15+H16+H17</f>
        <v>0</v>
      </c>
      <c r="I18" s="3"/>
      <c r="J18" s="3"/>
      <c r="K18" s="3"/>
      <c r="L18" s="3"/>
      <c r="M18" s="3"/>
      <c r="N18" s="3"/>
      <c r="O18" s="8">
        <f>O8+O9+O10+O11+O12+O13+O14+O15+O16+O17</f>
        <v>1190171</v>
      </c>
      <c r="P18" s="8">
        <f>P17+P16+P15+P14+P13+P12+P11+P10+P9+P8</f>
        <v>1190171</v>
      </c>
      <c r="Q18" s="3"/>
      <c r="R18" s="3"/>
    </row>
    <row r="19" spans="2:16" ht="81.75" customHeight="1">
      <c r="B19" s="24" t="s">
        <v>77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9" t="s">
        <v>19</v>
      </c>
      <c r="N19" s="29"/>
      <c r="O19" s="29"/>
      <c r="P19" s="29"/>
    </row>
    <row r="20" spans="2:16" ht="13.5" customHeight="1">
      <c r="B20" t="s">
        <v>76</v>
      </c>
      <c r="D20" s="30" t="s">
        <v>75</v>
      </c>
      <c r="E20" s="30"/>
      <c r="F20" s="30"/>
      <c r="G20" s="30"/>
      <c r="M20" s="29" t="s">
        <v>20</v>
      </c>
      <c r="N20" s="29"/>
      <c r="O20" s="29" t="s">
        <v>21</v>
      </c>
      <c r="P20" s="29"/>
    </row>
    <row r="21" spans="2:16" ht="12.75">
      <c r="B21" t="s">
        <v>23</v>
      </c>
      <c r="M21" s="29" t="s">
        <v>22</v>
      </c>
      <c r="N21" s="29"/>
      <c r="O21" s="29"/>
      <c r="P21" s="29"/>
    </row>
    <row r="22" ht="12.75">
      <c r="B22" t="s">
        <v>72</v>
      </c>
    </row>
  </sheetData>
  <sheetProtection/>
  <mergeCells count="21">
    <mergeCell ref="O21:P21"/>
    <mergeCell ref="B19:L19"/>
    <mergeCell ref="M19:P19"/>
    <mergeCell ref="M20:N20"/>
    <mergeCell ref="O20:P20"/>
    <mergeCell ref="M21:N21"/>
    <mergeCell ref="D20:G20"/>
    <mergeCell ref="J8:K8"/>
    <mergeCell ref="B1:G1"/>
    <mergeCell ref="C3:Q3"/>
    <mergeCell ref="M1:Q1"/>
    <mergeCell ref="E6:E7"/>
    <mergeCell ref="J6:K7"/>
    <mergeCell ref="H6:H7"/>
    <mergeCell ref="F6:F7"/>
    <mergeCell ref="L6:Q6"/>
    <mergeCell ref="G6:G7"/>
    <mergeCell ref="C6:C7"/>
    <mergeCell ref="D6:D7"/>
    <mergeCell ref="B6:B7"/>
    <mergeCell ref="I6:I7"/>
  </mergeCells>
  <printOptions/>
  <pageMargins left="0.15748031496062992" right="0.15748031496062992" top="0.1968503937007874" bottom="0.2362204724409449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Мельников Александр Геннадьевич</cp:lastModifiedBy>
  <cp:lastPrinted>2014-12-09T08:40:14Z</cp:lastPrinted>
  <dcterms:created xsi:type="dcterms:W3CDTF">2012-12-14T12:28:53Z</dcterms:created>
  <dcterms:modified xsi:type="dcterms:W3CDTF">2016-12-18T16:41:15Z</dcterms:modified>
  <cp:category/>
  <cp:version/>
  <cp:contentType/>
  <cp:contentStatus/>
</cp:coreProperties>
</file>