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<sst xmlns="http://schemas.openxmlformats.org/spreadsheetml/2006/main" count="762" uniqueCount="384">
  <si>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</si>
  <si>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</si>
  <si>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</si>
  <si>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</si>
  <si>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</si>
  <si>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</si>
  <si>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</si>
  <si>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</si>
  <si>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</si>
  <si>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</si>
  <si>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</si>
  <si>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</si>
  <si>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</si>
  <si>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</si>
  <si>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</si>
  <si>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</si>
  <si>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</si>
  <si>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</si>
  <si>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</si>
  <si>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</si>
  <si>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</si>
  <si>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</si>
  <si>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</si>
  <si>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</si>
  <si>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</si>
  <si>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</si>
  <si>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</si>
  <si>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</si>
  <si>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</si>
  <si>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</si>
  <si>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</si>
  <si>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</si>
  <si>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</si>
  <si>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</si>
  <si>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</si>
  <si>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</si>
  <si>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</si>
  <si>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</si>
  <si>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</si>
  <si>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</si>
  <si>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</si>
  <si>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</si>
  <si>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</si>
  <si>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</si>
  <si>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</si>
  <si>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</si>
  <si>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</si>
  <si>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</si>
  <si>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</si>
  <si>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</si>
  <si>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</si>
  <si>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</si>
  <si>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</si>
  <si>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</si>
  <si>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</si>
  <si>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</si>
  <si>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</si>
  <si>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</si>
  <si>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</si>
  <si>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</si>
  <si>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</si>
  <si>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</si>
  <si>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</si>
  <si>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</si>
  <si>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</si>
  <si>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</si>
  <si>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</si>
  <si>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</si>
  <si>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</si>
  <si>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</si>
  <si>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</si>
  <si>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</si>
  <si>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</si>
  <si>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</si>
  <si>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</si>
  <si>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</si>
  <si>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</si>
  <si>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</si>
  <si>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</si>
  <si>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</si>
  <si>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</si>
  <si>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</si>
  <si>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</si>
  <si>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</si>
  <si>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</si>
  <si>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</si>
  <si>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</si>
  <si>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</si>
  <si>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</si>
  <si>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</si>
  <si>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</si>
  <si>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</si>
  <si>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</si>
  <si>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</si>
  <si>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</si>
  <si>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</si>
  <si>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</si>
  <si>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</si>
  <si>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</si>
  <si>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</si>
  <si>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</si>
  <si>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</si>
  <si>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</si>
  <si>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</si>
  <si>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</si>
  <si>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</si>
  <si>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</si>
  <si>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</si>
  <si>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</si>
  <si>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</si>
  <si>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</si>
  <si>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</si>
  <si>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</si>
  <si>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</si>
  <si>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</si>
  <si>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</si>
  <si>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</si>
  <si>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</si>
  <si>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</si>
  <si>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</si>
  <si>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</si>
  <si>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</si>
  <si>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</si>
  <si>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</si>
  <si>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</si>
  <si>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</si>
  <si>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</si>
  <si>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</si>
  <si>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</si>
  <si>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</si>
  <si>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</si>
  <si>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</si>
  <si>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</si>
  <si>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</si>
  <si>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</si>
  <si>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</si>
  <si>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</si>
  <si>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</si>
  <si>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</si>
  <si>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</si>
  <si>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</si>
  <si>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</si>
  <si>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</si>
  <si>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</si>
  <si>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</si>
  <si>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</si>
  <si>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</si>
  <si>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</si>
  <si>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</si>
  <si>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</si>
  <si>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</si>
  <si>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</si>
  <si>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</si>
  <si>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</si>
  <si>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</si>
  <si>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</si>
  <si>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</si>
  <si>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</si>
  <si>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</si>
  <si>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</si>
  <si>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</si>
  <si>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</si>
  <si>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</si>
  <si>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</si>
  <si>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</si>
  <si>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</si>
  <si>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</si>
  <si>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</si>
  <si>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</si>
  <si>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</si>
  <si>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</si>
  <si>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</si>
  <si>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</si>
  <si>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</si>
  <si>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</si>
  <si>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</si>
  <si>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</si>
  <si>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</si>
  <si>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</si>
  <si>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</si>
  <si>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</si>
  <si>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</si>
  <si>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</si>
  <si>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</si>
  <si>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</si>
  <si>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</si>
  <si>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</si>
  <si>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</si>
  <si>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</si>
  <si>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</si>
  <si>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</si>
  <si>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</si>
  <si>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</si>
  <si>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</si>
  <si>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</si>
  <si>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</si>
  <si>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</si>
  <si>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</si>
  <si>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</si>
  <si>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</si>
  <si>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</si>
  <si>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</si>
  <si>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</si>
  <si>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</si>
  <si>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</si>
  <si>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</si>
  <si>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</si>
  <si>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</si>
  <si>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</si>
  <si>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</si>
  <si>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</si>
  <si>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</si>
  <si>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</si>
  <si>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</si>
  <si>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</si>
  <si>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</si>
  <si>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</si>
  <si>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</si>
  <si>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</si>
  <si>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</si>
  <si>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</si>
  <si>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</si>
  <si>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</si>
  <si>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</si>
  <si>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</si>
  <si>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</si>
  <si>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</si>
  <si>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</si>
  <si>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</si>
  <si>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</si>
  <si>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</si>
  <si>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</si>
  <si>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</si>
  <si>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</si>
  <si>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</si>
  <si>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</si>
  <si>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</si>
  <si>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</si>
  <si>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</si>
  <si>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</si>
  <si>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</si>
  <si>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</si>
  <si>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</si>
  <si>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</si>
  <si>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</si>
  <si>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</si>
  <si>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</si>
  <si>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</si>
  <si>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</si>
  <si>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</si>
  <si>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</si>
  <si>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</si>
  <si>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</si>
  <si>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</si>
  <si>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</si>
  <si>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</si>
  <si>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</si>
  <si>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</si>
  <si>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</si>
  <si>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</si>
  <si>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</si>
  <si>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</si>
  <si>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</si>
  <si>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</si>
  <si>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</si>
  <si>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</si>
  <si>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</si>
  <si>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</si>
  <si>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</si>
  <si>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</si>
  <si>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</si>
  <si>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</si>
  <si>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</si>
  <si>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</si>
  <si>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</si>
  <si>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</si>
  <si>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</si>
  <si>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</si>
  <si>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</si>
  <si>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</si>
  <si>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</si>
  <si>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</si>
  <si>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</si>
  <si>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</si>
  <si>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</si>
  <si>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</si>
  <si>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</si>
  <si>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</si>
  <si>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</si>
  <si>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</si>
  <si>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</si>
  <si>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</si>
  <si>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</si>
  <si>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</si>
  <si>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</si>
  <si>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</si>
  <si>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</si>
  <si>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</si>
  <si>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</si>
  <si>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</si>
  <si>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</si>
  <si>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</si>
  <si>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</si>
  <si>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</si>
  <si>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иных платежей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</si>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</sst>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4" t="s">
        <v>20</v>
      </c>
      <c r="B10" s="114"/>
      <c r="C10" s="114"/>
      <c r="D10" s="114"/>
      <c r="E10" s="25"/>
      <c r="F10" s="11"/>
    </row>
    <row r="11" spans="1:6" ht="3.75" customHeight="1">
      <c r="A11" s="115" t="s">
        <v>4</v>
      </c>
      <c r="B11" s="118" t="s">
        <v>11</v>
      </c>
      <c r="C11" s="118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116"/>
      <c r="B12" s="119"/>
      <c r="C12" s="119"/>
      <c r="D12" s="104"/>
      <c r="E12" s="104"/>
      <c r="F12" s="107"/>
    </row>
    <row r="13" spans="1:6" ht="3" customHeight="1">
      <c r="A13" s="116"/>
      <c r="B13" s="119"/>
      <c r="C13" s="119"/>
      <c r="D13" s="104"/>
      <c r="E13" s="104"/>
      <c r="F13" s="107"/>
    </row>
    <row r="14" spans="1:6" ht="3" customHeight="1">
      <c r="A14" s="116"/>
      <c r="B14" s="119"/>
      <c r="C14" s="119"/>
      <c r="D14" s="104"/>
      <c r="E14" s="104"/>
      <c r="F14" s="107"/>
    </row>
    <row r="15" spans="1:6" ht="3" customHeight="1">
      <c r="A15" s="116"/>
      <c r="B15" s="119"/>
      <c r="C15" s="119"/>
      <c r="D15" s="104"/>
      <c r="E15" s="104"/>
      <c r="F15" s="107"/>
    </row>
    <row r="16" spans="1:6" ht="3" customHeight="1">
      <c r="A16" s="116"/>
      <c r="B16" s="119"/>
      <c r="C16" s="119"/>
      <c r="D16" s="104"/>
      <c r="E16" s="104"/>
      <c r="F16" s="107"/>
    </row>
    <row r="17" spans="1:6" ht="23.25" customHeight="1">
      <c r="A17" s="117"/>
      <c r="B17" s="120"/>
      <c r="C17" s="120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11735780</v>
      </c>
      <c r="E19" s="38">
        <v>2951210.91</v>
      </c>
      <c r="F19" s="39">
        <f>IF(OR(D19="-",E19=D19),"-",D19-IF(E19="-",0,E19))</f>
        <v>8784569.09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2770200</v>
      </c>
      <c r="E21" s="47">
        <v>591044.91</v>
      </c>
      <c r="F21" s="49">
        <f aca="true" t="shared" si="0" ref="F21:F52">IF(OR(D21="-",E21=D21),"-",D21-IF(E21="-",0,E21))</f>
        <v>2179155.09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80366.5</v>
      </c>
      <c r="F22" s="49">
        <f t="shared" si="0"/>
        <v>589133.5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80366.5</v>
      </c>
      <c r="F23" s="49">
        <f t="shared" si="0"/>
        <v>589133.5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666900</v>
      </c>
      <c r="E24" s="47">
        <v>77766.5</v>
      </c>
      <c r="F24" s="49">
        <f t="shared" si="0"/>
        <v>589133.5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666900</v>
      </c>
      <c r="E25" s="47">
        <v>77766.5</v>
      </c>
      <c r="F25" s="49">
        <f t="shared" si="0"/>
        <v>589133.5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2600</v>
      </c>
      <c r="E26" s="47">
        <v>2600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>
        <v>2600</v>
      </c>
      <c r="E27" s="47">
        <v>2600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1035600</v>
      </c>
      <c r="E28" s="47">
        <v>249744.14</v>
      </c>
      <c r="F28" s="49">
        <f t="shared" si="0"/>
        <v>785855.86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1035600</v>
      </c>
      <c r="E29" s="47">
        <v>249744.14</v>
      </c>
      <c r="F29" s="49">
        <f t="shared" si="0"/>
        <v>785855.86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209000</v>
      </c>
      <c r="E30" s="47">
        <v>86871.3</v>
      </c>
      <c r="F30" s="49">
        <f t="shared" si="0"/>
        <v>122128.7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22000</v>
      </c>
      <c r="E31" s="47">
        <v>1517.52</v>
      </c>
      <c r="F31" s="49">
        <f t="shared" si="0"/>
        <v>20482.48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804600</v>
      </c>
      <c r="E32" s="47">
        <v>176974.88</v>
      </c>
      <c r="F32" s="49">
        <f t="shared" si="0"/>
        <v>627625.12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71</v>
      </c>
      <c r="E33" s="47">
        <v>-15619.56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381000</v>
      </c>
      <c r="E34" s="47">
        <v>35280.44</v>
      </c>
      <c r="F34" s="49">
        <f t="shared" si="0"/>
        <v>345719.56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80000</v>
      </c>
      <c r="E35" s="47">
        <v>2597.96</v>
      </c>
      <c r="F35" s="49">
        <f t="shared" si="0"/>
        <v>77402.04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80000</v>
      </c>
      <c r="E36" s="47">
        <v>2597.96</v>
      </c>
      <c r="F36" s="49">
        <f t="shared" si="0"/>
        <v>77402.04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79917.65</v>
      </c>
      <c r="E37" s="47">
        <v>2395.15</v>
      </c>
      <c r="F37" s="49">
        <f t="shared" si="0"/>
        <v>77522.5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82.35</v>
      </c>
      <c r="E38" s="47">
        <v>202.81</v>
      </c>
      <c r="F38" s="49">
        <f t="shared" si="0"/>
        <v>-120.46000000000001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301000</v>
      </c>
      <c r="E39" s="47">
        <v>32682.48</v>
      </c>
      <c r="F39" s="49">
        <f t="shared" si="0"/>
        <v>268317.52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272477.8</v>
      </c>
      <c r="E40" s="47">
        <v>39091</v>
      </c>
      <c r="F40" s="49">
        <f t="shared" si="0"/>
        <v>233386.8</v>
      </c>
    </row>
    <row r="41" spans="1:6" ht="33.75">
      <c r="A41" s="51" t="s">
        <v>86</v>
      </c>
      <c r="B41" s="45" t="s">
        <v>10</v>
      </c>
      <c r="C41" s="82" t="s">
        <v>87</v>
      </c>
      <c r="D41" s="47">
        <v>272477.8</v>
      </c>
      <c r="E41" s="47">
        <v>39091</v>
      </c>
      <c r="F41" s="49">
        <f t="shared" si="0"/>
        <v>233386.8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28522.2</v>
      </c>
      <c r="E42" s="47">
        <v>-6408.52</v>
      </c>
      <c r="F42" s="49">
        <f t="shared" si="0"/>
        <v>34930.72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28522.2</v>
      </c>
      <c r="E43" s="47">
        <v>-6408.52</v>
      </c>
      <c r="F43" s="49">
        <f t="shared" si="0"/>
        <v>34930.72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10000</v>
      </c>
      <c r="E44" s="47">
        <v>620</v>
      </c>
      <c r="F44" s="49">
        <f t="shared" si="0"/>
        <v>9380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10000</v>
      </c>
      <c r="E45" s="47">
        <v>620</v>
      </c>
      <c r="F45" s="49">
        <f t="shared" si="0"/>
        <v>9380</v>
      </c>
    </row>
    <row r="46" spans="1:6" ht="67.5">
      <c r="A46" s="51" t="s">
        <v>96</v>
      </c>
      <c r="B46" s="45" t="s">
        <v>10</v>
      </c>
      <c r="C46" s="82" t="s">
        <v>97</v>
      </c>
      <c r="D46" s="47">
        <v>10000</v>
      </c>
      <c r="E46" s="47">
        <v>620</v>
      </c>
      <c r="F46" s="49">
        <f t="shared" si="0"/>
        <v>9380</v>
      </c>
    </row>
    <row r="47" spans="1:6" ht="67.5">
      <c r="A47" s="51" t="s">
        <v>98</v>
      </c>
      <c r="B47" s="45" t="s">
        <v>10</v>
      </c>
      <c r="C47" s="82" t="s">
        <v>99</v>
      </c>
      <c r="D47" s="47">
        <v>10000</v>
      </c>
      <c r="E47" s="47">
        <v>620</v>
      </c>
      <c r="F47" s="49">
        <f t="shared" si="0"/>
        <v>9380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651100</v>
      </c>
      <c r="E48" s="47">
        <v>188195.17</v>
      </c>
      <c r="F48" s="49">
        <f t="shared" si="0"/>
        <v>462904.82999999996</v>
      </c>
    </row>
    <row r="49" spans="1:6" ht="78.75">
      <c r="A49" s="102" t="s">
        <v>102</v>
      </c>
      <c r="B49" s="45" t="s">
        <v>10</v>
      </c>
      <c r="C49" s="82" t="s">
        <v>103</v>
      </c>
      <c r="D49" s="47">
        <v>471100</v>
      </c>
      <c r="E49" s="47">
        <v>153044.24</v>
      </c>
      <c r="F49" s="49">
        <f t="shared" si="0"/>
        <v>318055.76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471100</v>
      </c>
      <c r="E50" s="47">
        <v>153044.24</v>
      </c>
      <c r="F50" s="49">
        <f t="shared" si="0"/>
        <v>318055.76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471100</v>
      </c>
      <c r="E51" s="47">
        <v>153044.24</v>
      </c>
      <c r="F51" s="49">
        <f t="shared" si="0"/>
        <v>318055.76</v>
      </c>
    </row>
    <row r="52" spans="1:6" ht="67.5">
      <c r="A52" s="102" t="s">
        <v>108</v>
      </c>
      <c r="B52" s="45" t="s">
        <v>10</v>
      </c>
      <c r="C52" s="82" t="s">
        <v>109</v>
      </c>
      <c r="D52" s="47">
        <v>180000</v>
      </c>
      <c r="E52" s="47">
        <v>35150.93</v>
      </c>
      <c r="F52" s="49">
        <f t="shared" si="0"/>
        <v>144849.07</v>
      </c>
    </row>
    <row r="53" spans="1:6" ht="67.5">
      <c r="A53" s="102" t="s">
        <v>110</v>
      </c>
      <c r="B53" s="45" t="s">
        <v>10</v>
      </c>
      <c r="C53" s="82" t="s">
        <v>111</v>
      </c>
      <c r="D53" s="47">
        <v>180000</v>
      </c>
      <c r="E53" s="47">
        <v>35150.93</v>
      </c>
      <c r="F53" s="49">
        <f aca="true" t="shared" si="1" ref="F53:F80">IF(OR(D53="-",E53=D53),"-",D53-IF(E53="-",0,E53))</f>
        <v>144849.07</v>
      </c>
    </row>
    <row r="54" spans="1:6" ht="67.5">
      <c r="A54" s="51" t="s">
        <v>112</v>
      </c>
      <c r="B54" s="45" t="s">
        <v>10</v>
      </c>
      <c r="C54" s="82" t="s">
        <v>113</v>
      </c>
      <c r="D54" s="47">
        <v>180000</v>
      </c>
      <c r="E54" s="47">
        <v>35150.93</v>
      </c>
      <c r="F54" s="49">
        <f t="shared" si="1"/>
        <v>144849.07</v>
      </c>
    </row>
    <row r="55" spans="1:6" ht="22.5">
      <c r="A55" s="51" t="s">
        <v>114</v>
      </c>
      <c r="B55" s="45" t="s">
        <v>10</v>
      </c>
      <c r="C55" s="82" t="s">
        <v>115</v>
      </c>
      <c r="D55" s="47">
        <v>20000</v>
      </c>
      <c r="E55" s="47">
        <v>36838.66</v>
      </c>
      <c r="F55" s="49">
        <f t="shared" si="1"/>
        <v>-16838.660000000003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20000</v>
      </c>
      <c r="E56" s="47">
        <v>8530</v>
      </c>
      <c r="F56" s="49">
        <f t="shared" si="1"/>
        <v>11470</v>
      </c>
    </row>
    <row r="57" spans="1:6" ht="12.75">
      <c r="A57" s="51" t="s">
        <v>118</v>
      </c>
      <c r="B57" s="45" t="s">
        <v>10</v>
      </c>
      <c r="C57" s="82" t="s">
        <v>119</v>
      </c>
      <c r="D57" s="47">
        <v>20000</v>
      </c>
      <c r="E57" s="47">
        <v>8530</v>
      </c>
      <c r="F57" s="49">
        <f t="shared" si="1"/>
        <v>11470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20000</v>
      </c>
      <c r="E58" s="47">
        <v>8530</v>
      </c>
      <c r="F58" s="49">
        <f t="shared" si="1"/>
        <v>11470</v>
      </c>
    </row>
    <row r="59" spans="1:6" ht="12.75">
      <c r="A59" s="51" t="s">
        <v>122</v>
      </c>
      <c r="B59" s="45" t="s">
        <v>10</v>
      </c>
      <c r="C59" s="82" t="s">
        <v>123</v>
      </c>
      <c r="D59" s="47" t="s">
        <v>71</v>
      </c>
      <c r="E59" s="47">
        <v>28308.66</v>
      </c>
      <c r="F59" s="49" t="str">
        <f t="shared" si="1"/>
        <v>-</v>
      </c>
    </row>
    <row r="60" spans="1:6" ht="12.75">
      <c r="A60" s="51" t="s">
        <v>124</v>
      </c>
      <c r="B60" s="45" t="s">
        <v>10</v>
      </c>
      <c r="C60" s="82" t="s">
        <v>125</v>
      </c>
      <c r="D60" s="47" t="s">
        <v>71</v>
      </c>
      <c r="E60" s="47">
        <v>28308.66</v>
      </c>
      <c r="F60" s="49" t="str">
        <f t="shared" si="1"/>
        <v>-</v>
      </c>
    </row>
    <row r="61" spans="1:6" ht="22.5">
      <c r="A61" s="51" t="s">
        <v>126</v>
      </c>
      <c r="B61" s="45" t="s">
        <v>10</v>
      </c>
      <c r="C61" s="82" t="s">
        <v>127</v>
      </c>
      <c r="D61" s="47" t="s">
        <v>71</v>
      </c>
      <c r="E61" s="47">
        <v>28308.66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3000</v>
      </c>
      <c r="E62" s="47" t="s">
        <v>71</v>
      </c>
      <c r="F62" s="49">
        <f t="shared" si="1"/>
        <v>3000</v>
      </c>
    </row>
    <row r="63" spans="1:6" ht="12.75">
      <c r="A63" s="51" t="s">
        <v>130</v>
      </c>
      <c r="B63" s="45" t="s">
        <v>10</v>
      </c>
      <c r="C63" s="82" t="s">
        <v>131</v>
      </c>
      <c r="D63" s="47">
        <v>3000</v>
      </c>
      <c r="E63" s="47" t="s">
        <v>71</v>
      </c>
      <c r="F63" s="49">
        <f t="shared" si="1"/>
        <v>3000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3000</v>
      </c>
      <c r="E64" s="47" t="s">
        <v>71</v>
      </c>
      <c r="F64" s="49">
        <f t="shared" si="1"/>
        <v>3000</v>
      </c>
    </row>
    <row r="65" spans="1:6" ht="12.75">
      <c r="A65" s="51" t="s">
        <v>134</v>
      </c>
      <c r="B65" s="45" t="s">
        <v>10</v>
      </c>
      <c r="C65" s="82" t="s">
        <v>135</v>
      </c>
      <c r="D65" s="47">
        <v>8965580</v>
      </c>
      <c r="E65" s="47">
        <v>2360166</v>
      </c>
      <c r="F65" s="49">
        <f t="shared" si="1"/>
        <v>6605414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8965580</v>
      </c>
      <c r="E66" s="47">
        <v>2360166</v>
      </c>
      <c r="F66" s="49">
        <f t="shared" si="1"/>
        <v>6605414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4550300</v>
      </c>
      <c r="E67" s="47">
        <v>1023902</v>
      </c>
      <c r="F67" s="49">
        <f t="shared" si="1"/>
        <v>3526398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4550300</v>
      </c>
      <c r="E68" s="47">
        <v>1023902</v>
      </c>
      <c r="F68" s="49">
        <f t="shared" si="1"/>
        <v>3526398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4550300</v>
      </c>
      <c r="E69" s="47">
        <v>1023902</v>
      </c>
      <c r="F69" s="49">
        <f t="shared" si="1"/>
        <v>3526398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668800</v>
      </c>
      <c r="E70" s="47" t="s">
        <v>71</v>
      </c>
      <c r="F70" s="49">
        <f t="shared" si="1"/>
        <v>668800</v>
      </c>
    </row>
    <row r="71" spans="1:6" ht="67.5">
      <c r="A71" s="102" t="s">
        <v>146</v>
      </c>
      <c r="B71" s="45" t="s">
        <v>10</v>
      </c>
      <c r="C71" s="82" t="s">
        <v>147</v>
      </c>
      <c r="D71" s="47">
        <v>668800</v>
      </c>
      <c r="E71" s="47" t="s">
        <v>71</v>
      </c>
      <c r="F71" s="49">
        <f t="shared" si="1"/>
        <v>668800</v>
      </c>
    </row>
    <row r="72" spans="1:6" ht="78.75">
      <c r="A72" s="102" t="s">
        <v>148</v>
      </c>
      <c r="B72" s="45" t="s">
        <v>10</v>
      </c>
      <c r="C72" s="82" t="s">
        <v>149</v>
      </c>
      <c r="D72" s="47">
        <v>668800</v>
      </c>
      <c r="E72" s="47" t="s">
        <v>71</v>
      </c>
      <c r="F72" s="49">
        <f t="shared" si="1"/>
        <v>668800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111680</v>
      </c>
      <c r="E73" s="47">
        <v>56340</v>
      </c>
      <c r="F73" s="49">
        <f t="shared" si="1"/>
        <v>55340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110680</v>
      </c>
      <c r="E74" s="47">
        <v>55340</v>
      </c>
      <c r="F74" s="49">
        <f t="shared" si="1"/>
        <v>55340</v>
      </c>
    </row>
    <row r="75" spans="1:6" ht="33.75">
      <c r="A75" s="51" t="s">
        <v>154</v>
      </c>
      <c r="B75" s="45" t="s">
        <v>10</v>
      </c>
      <c r="C75" s="82" t="s">
        <v>155</v>
      </c>
      <c r="D75" s="47">
        <v>110680</v>
      </c>
      <c r="E75" s="47">
        <v>55340</v>
      </c>
      <c r="F75" s="49">
        <f t="shared" si="1"/>
        <v>55340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1000</v>
      </c>
      <c r="E76" s="47">
        <v>1000</v>
      </c>
      <c r="F76" s="49" t="str">
        <f t="shared" si="1"/>
        <v>-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1000</v>
      </c>
      <c r="E77" s="47">
        <v>1000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3634800</v>
      </c>
      <c r="E78" s="47">
        <v>1279924</v>
      </c>
      <c r="F78" s="49">
        <f t="shared" si="1"/>
        <v>2354876</v>
      </c>
    </row>
    <row r="79" spans="1:6" ht="22.5">
      <c r="A79" s="51" t="s">
        <v>162</v>
      </c>
      <c r="B79" s="45" t="s">
        <v>10</v>
      </c>
      <c r="C79" s="82" t="s">
        <v>163</v>
      </c>
      <c r="D79" s="47">
        <v>3634800</v>
      </c>
      <c r="E79" s="47">
        <v>1279924</v>
      </c>
      <c r="F79" s="49">
        <f t="shared" si="1"/>
        <v>2354876</v>
      </c>
    </row>
    <row r="80" spans="1:6" ht="23.25" thickBot="1">
      <c r="A80" s="51" t="s">
        <v>164</v>
      </c>
      <c r="B80" s="45" t="s">
        <v>10</v>
      </c>
      <c r="C80" s="82" t="s">
        <v>165</v>
      </c>
      <c r="D80" s="47">
        <v>3634800</v>
      </c>
      <c r="E80" s="47">
        <v>1279924</v>
      </c>
      <c r="F80" s="49">
        <f t="shared" si="1"/>
        <v>2354876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8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4"/>
  <sheetViews>
    <sheetView showGridLines="0" workbookViewId="0" topLeftCell="A62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4" t="s">
        <v>21</v>
      </c>
      <c r="B2" s="114"/>
      <c r="C2" s="114"/>
      <c r="D2" s="11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18" t="s">
        <v>11</v>
      </c>
      <c r="C4" s="121" t="s">
        <v>25</v>
      </c>
      <c r="D4" s="103" t="s">
        <v>17</v>
      </c>
      <c r="E4" s="126" t="s">
        <v>12</v>
      </c>
      <c r="F4" s="106" t="s">
        <v>15</v>
      </c>
    </row>
    <row r="5" spans="1:6" ht="5.25" customHeight="1">
      <c r="A5" s="124"/>
      <c r="B5" s="119"/>
      <c r="C5" s="122"/>
      <c r="D5" s="104"/>
      <c r="E5" s="127"/>
      <c r="F5" s="107"/>
    </row>
    <row r="6" spans="1:6" ht="9" customHeight="1">
      <c r="A6" s="124"/>
      <c r="B6" s="119"/>
      <c r="C6" s="122"/>
      <c r="D6" s="104"/>
      <c r="E6" s="127"/>
      <c r="F6" s="107"/>
    </row>
    <row r="7" spans="1:6" ht="6" customHeight="1">
      <c r="A7" s="124"/>
      <c r="B7" s="119"/>
      <c r="C7" s="122"/>
      <c r="D7" s="104"/>
      <c r="E7" s="127"/>
      <c r="F7" s="107"/>
    </row>
    <row r="8" spans="1:6" ht="6" customHeight="1">
      <c r="A8" s="124"/>
      <c r="B8" s="119"/>
      <c r="C8" s="122"/>
      <c r="D8" s="104"/>
      <c r="E8" s="127"/>
      <c r="F8" s="107"/>
    </row>
    <row r="9" spans="1:6" ht="10.5" customHeight="1">
      <c r="A9" s="124"/>
      <c r="B9" s="119"/>
      <c r="C9" s="122"/>
      <c r="D9" s="104"/>
      <c r="E9" s="127"/>
      <c r="F9" s="107"/>
    </row>
    <row r="10" spans="1:6" ht="3.75" customHeight="1" hidden="1">
      <c r="A10" s="124"/>
      <c r="B10" s="119"/>
      <c r="C10" s="77"/>
      <c r="D10" s="104"/>
      <c r="E10" s="27"/>
      <c r="F10" s="32"/>
    </row>
    <row r="11" spans="1:6" ht="12.75" customHeight="1" hidden="1">
      <c r="A11" s="125"/>
      <c r="B11" s="120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166</v>
      </c>
      <c r="B13" s="89" t="s">
        <v>167</v>
      </c>
      <c r="C13" s="90" t="s">
        <v>168</v>
      </c>
      <c r="D13" s="91">
        <v>12416222.66</v>
      </c>
      <c r="E13" s="92">
        <v>2689329.41</v>
      </c>
      <c r="F13" s="93">
        <f>IF(OR(D13="-",E13=D13),"-",D13-IF(E13="-",0,E13))</f>
        <v>9726893.25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169</v>
      </c>
      <c r="B15" s="89" t="s">
        <v>167</v>
      </c>
      <c r="C15" s="90" t="s">
        <v>170</v>
      </c>
      <c r="D15" s="91">
        <v>4332772</v>
      </c>
      <c r="E15" s="92">
        <v>754982.14</v>
      </c>
      <c r="F15" s="93">
        <f aca="true" t="shared" si="0" ref="F15:F46">IF(OR(D15="-",E15=D15),"-",D15-IF(E15="-",0,E15))</f>
        <v>3577789.86</v>
      </c>
    </row>
    <row r="16" spans="1:6" ht="56.25">
      <c r="A16" s="42" t="s">
        <v>171</v>
      </c>
      <c r="B16" s="69" t="s">
        <v>167</v>
      </c>
      <c r="C16" s="80" t="s">
        <v>172</v>
      </c>
      <c r="D16" s="40">
        <v>3328500</v>
      </c>
      <c r="E16" s="61">
        <v>609590.53</v>
      </c>
      <c r="F16" s="43">
        <f t="shared" si="0"/>
        <v>2718909.4699999997</v>
      </c>
    </row>
    <row r="17" spans="1:6" ht="22.5">
      <c r="A17" s="42" t="s">
        <v>173</v>
      </c>
      <c r="B17" s="69" t="s">
        <v>167</v>
      </c>
      <c r="C17" s="80" t="s">
        <v>174</v>
      </c>
      <c r="D17" s="40">
        <v>3328500</v>
      </c>
      <c r="E17" s="61">
        <v>609590.53</v>
      </c>
      <c r="F17" s="43">
        <f t="shared" si="0"/>
        <v>2718909.4699999997</v>
      </c>
    </row>
    <row r="18" spans="1:6" ht="33.75">
      <c r="A18" s="42" t="s">
        <v>175</v>
      </c>
      <c r="B18" s="69" t="s">
        <v>167</v>
      </c>
      <c r="C18" s="80" t="s">
        <v>176</v>
      </c>
      <c r="D18" s="40">
        <v>2554900</v>
      </c>
      <c r="E18" s="61">
        <v>490693.79</v>
      </c>
      <c r="F18" s="43">
        <f t="shared" si="0"/>
        <v>2064206.21</v>
      </c>
    </row>
    <row r="19" spans="1:6" ht="33.75">
      <c r="A19" s="42" t="s">
        <v>177</v>
      </c>
      <c r="B19" s="69" t="s">
        <v>167</v>
      </c>
      <c r="C19" s="80" t="s">
        <v>178</v>
      </c>
      <c r="D19" s="40">
        <v>2000</v>
      </c>
      <c r="E19" s="61" t="s">
        <v>71</v>
      </c>
      <c r="F19" s="43">
        <f t="shared" si="0"/>
        <v>2000</v>
      </c>
    </row>
    <row r="20" spans="1:6" ht="33.75">
      <c r="A20" s="42" t="s">
        <v>179</v>
      </c>
      <c r="B20" s="69" t="s">
        <v>167</v>
      </c>
      <c r="C20" s="80" t="s">
        <v>180</v>
      </c>
      <c r="D20" s="40">
        <v>771600</v>
      </c>
      <c r="E20" s="61">
        <v>118896.74</v>
      </c>
      <c r="F20" s="43">
        <f t="shared" si="0"/>
        <v>652703.26</v>
      </c>
    </row>
    <row r="21" spans="1:6" ht="22.5">
      <c r="A21" s="42" t="s">
        <v>181</v>
      </c>
      <c r="B21" s="69" t="s">
        <v>167</v>
      </c>
      <c r="C21" s="80" t="s">
        <v>182</v>
      </c>
      <c r="D21" s="40">
        <v>659400</v>
      </c>
      <c r="E21" s="61">
        <v>67141.61</v>
      </c>
      <c r="F21" s="43">
        <f t="shared" si="0"/>
        <v>592258.39</v>
      </c>
    </row>
    <row r="22" spans="1:6" ht="22.5">
      <c r="A22" s="42" t="s">
        <v>183</v>
      </c>
      <c r="B22" s="69" t="s">
        <v>167</v>
      </c>
      <c r="C22" s="80" t="s">
        <v>184</v>
      </c>
      <c r="D22" s="40">
        <v>659400</v>
      </c>
      <c r="E22" s="61">
        <v>67141.61</v>
      </c>
      <c r="F22" s="43">
        <f t="shared" si="0"/>
        <v>592258.39</v>
      </c>
    </row>
    <row r="23" spans="1:6" ht="22.5">
      <c r="A23" s="42" t="s">
        <v>185</v>
      </c>
      <c r="B23" s="69" t="s">
        <v>167</v>
      </c>
      <c r="C23" s="80" t="s">
        <v>186</v>
      </c>
      <c r="D23" s="40">
        <v>134400</v>
      </c>
      <c r="E23" s="61">
        <v>33231.87</v>
      </c>
      <c r="F23" s="43">
        <f t="shared" si="0"/>
        <v>101168.13</v>
      </c>
    </row>
    <row r="24" spans="1:6" ht="22.5">
      <c r="A24" s="42" t="s">
        <v>187</v>
      </c>
      <c r="B24" s="69" t="s">
        <v>167</v>
      </c>
      <c r="C24" s="80" t="s">
        <v>188</v>
      </c>
      <c r="D24" s="40">
        <v>525000</v>
      </c>
      <c r="E24" s="61">
        <v>33909.74</v>
      </c>
      <c r="F24" s="43">
        <f t="shared" si="0"/>
        <v>491090.26</v>
      </c>
    </row>
    <row r="25" spans="1:6" ht="12.75">
      <c r="A25" s="42" t="s">
        <v>189</v>
      </c>
      <c r="B25" s="69" t="s">
        <v>167</v>
      </c>
      <c r="C25" s="80" t="s">
        <v>190</v>
      </c>
      <c r="D25" s="40">
        <v>313000</v>
      </c>
      <c r="E25" s="61">
        <v>78250</v>
      </c>
      <c r="F25" s="43">
        <f t="shared" si="0"/>
        <v>234750</v>
      </c>
    </row>
    <row r="26" spans="1:6" ht="12.75">
      <c r="A26" s="42" t="s">
        <v>160</v>
      </c>
      <c r="B26" s="69" t="s">
        <v>167</v>
      </c>
      <c r="C26" s="80" t="s">
        <v>191</v>
      </c>
      <c r="D26" s="40">
        <v>313000</v>
      </c>
      <c r="E26" s="61">
        <v>78250</v>
      </c>
      <c r="F26" s="43">
        <f t="shared" si="0"/>
        <v>234750</v>
      </c>
    </row>
    <row r="27" spans="1:6" ht="12.75">
      <c r="A27" s="42" t="s">
        <v>192</v>
      </c>
      <c r="B27" s="69" t="s">
        <v>167</v>
      </c>
      <c r="C27" s="80" t="s">
        <v>193</v>
      </c>
      <c r="D27" s="40">
        <v>31872</v>
      </c>
      <c r="E27" s="61" t="s">
        <v>71</v>
      </c>
      <c r="F27" s="43">
        <f t="shared" si="0"/>
        <v>31872</v>
      </c>
    </row>
    <row r="28" spans="1:6" ht="12.75">
      <c r="A28" s="42" t="s">
        <v>194</v>
      </c>
      <c r="B28" s="69" t="s">
        <v>167</v>
      </c>
      <c r="C28" s="80" t="s">
        <v>195</v>
      </c>
      <c r="D28" s="40">
        <v>1872</v>
      </c>
      <c r="E28" s="61" t="s">
        <v>71</v>
      </c>
      <c r="F28" s="43">
        <f t="shared" si="0"/>
        <v>1872</v>
      </c>
    </row>
    <row r="29" spans="1:6" ht="12.75">
      <c r="A29" s="42" t="s">
        <v>196</v>
      </c>
      <c r="B29" s="69" t="s">
        <v>167</v>
      </c>
      <c r="C29" s="80" t="s">
        <v>197</v>
      </c>
      <c r="D29" s="40">
        <v>1872</v>
      </c>
      <c r="E29" s="61" t="s">
        <v>71</v>
      </c>
      <c r="F29" s="43">
        <f t="shared" si="0"/>
        <v>1872</v>
      </c>
    </row>
    <row r="30" spans="1:6" ht="12.75">
      <c r="A30" s="42" t="s">
        <v>198</v>
      </c>
      <c r="B30" s="69" t="s">
        <v>167</v>
      </c>
      <c r="C30" s="80" t="s">
        <v>199</v>
      </c>
      <c r="D30" s="40">
        <v>30000</v>
      </c>
      <c r="E30" s="61" t="s">
        <v>71</v>
      </c>
      <c r="F30" s="43">
        <f t="shared" si="0"/>
        <v>30000</v>
      </c>
    </row>
    <row r="31" spans="1:6" ht="45">
      <c r="A31" s="88" t="s">
        <v>200</v>
      </c>
      <c r="B31" s="89" t="s">
        <v>167</v>
      </c>
      <c r="C31" s="90" t="s">
        <v>201</v>
      </c>
      <c r="D31" s="91">
        <v>72000</v>
      </c>
      <c r="E31" s="92">
        <v>18000</v>
      </c>
      <c r="F31" s="93">
        <f t="shared" si="0"/>
        <v>54000</v>
      </c>
    </row>
    <row r="32" spans="1:6" ht="12.75">
      <c r="A32" s="42" t="s">
        <v>189</v>
      </c>
      <c r="B32" s="69" t="s">
        <v>167</v>
      </c>
      <c r="C32" s="80" t="s">
        <v>202</v>
      </c>
      <c r="D32" s="40">
        <v>72000</v>
      </c>
      <c r="E32" s="61">
        <v>18000</v>
      </c>
      <c r="F32" s="43">
        <f t="shared" si="0"/>
        <v>54000</v>
      </c>
    </row>
    <row r="33" spans="1:6" ht="12.75">
      <c r="A33" s="42" t="s">
        <v>160</v>
      </c>
      <c r="B33" s="69" t="s">
        <v>167</v>
      </c>
      <c r="C33" s="80" t="s">
        <v>203</v>
      </c>
      <c r="D33" s="40">
        <v>72000</v>
      </c>
      <c r="E33" s="61">
        <v>18000</v>
      </c>
      <c r="F33" s="43">
        <f t="shared" si="0"/>
        <v>54000</v>
      </c>
    </row>
    <row r="34" spans="1:6" ht="45">
      <c r="A34" s="88" t="s">
        <v>204</v>
      </c>
      <c r="B34" s="89" t="s">
        <v>167</v>
      </c>
      <c r="C34" s="90" t="s">
        <v>205</v>
      </c>
      <c r="D34" s="91">
        <v>3693672</v>
      </c>
      <c r="E34" s="92">
        <v>658059.74</v>
      </c>
      <c r="F34" s="93">
        <f t="shared" si="0"/>
        <v>3035612.26</v>
      </c>
    </row>
    <row r="35" spans="1:6" ht="56.25">
      <c r="A35" s="42" t="s">
        <v>171</v>
      </c>
      <c r="B35" s="69" t="s">
        <v>167</v>
      </c>
      <c r="C35" s="80" t="s">
        <v>206</v>
      </c>
      <c r="D35" s="40">
        <v>3328500</v>
      </c>
      <c r="E35" s="61">
        <v>609590.53</v>
      </c>
      <c r="F35" s="43">
        <f t="shared" si="0"/>
        <v>2718909.4699999997</v>
      </c>
    </row>
    <row r="36" spans="1:6" ht="22.5">
      <c r="A36" s="42" t="s">
        <v>173</v>
      </c>
      <c r="B36" s="69" t="s">
        <v>167</v>
      </c>
      <c r="C36" s="80" t="s">
        <v>207</v>
      </c>
      <c r="D36" s="40">
        <v>3328500</v>
      </c>
      <c r="E36" s="61">
        <v>609590.53</v>
      </c>
      <c r="F36" s="43">
        <f t="shared" si="0"/>
        <v>2718909.4699999997</v>
      </c>
    </row>
    <row r="37" spans="1:6" ht="33.75">
      <c r="A37" s="42" t="s">
        <v>175</v>
      </c>
      <c r="B37" s="69" t="s">
        <v>167</v>
      </c>
      <c r="C37" s="80" t="s">
        <v>208</v>
      </c>
      <c r="D37" s="40">
        <v>2554900</v>
      </c>
      <c r="E37" s="61">
        <v>490693.79</v>
      </c>
      <c r="F37" s="43">
        <f t="shared" si="0"/>
        <v>2064206.21</v>
      </c>
    </row>
    <row r="38" spans="1:6" ht="33.75">
      <c r="A38" s="42" t="s">
        <v>177</v>
      </c>
      <c r="B38" s="69" t="s">
        <v>167</v>
      </c>
      <c r="C38" s="80" t="s">
        <v>209</v>
      </c>
      <c r="D38" s="40">
        <v>2000</v>
      </c>
      <c r="E38" s="61" t="s">
        <v>71</v>
      </c>
      <c r="F38" s="43">
        <f t="shared" si="0"/>
        <v>2000</v>
      </c>
    </row>
    <row r="39" spans="1:6" ht="33.75">
      <c r="A39" s="42" t="s">
        <v>179</v>
      </c>
      <c r="B39" s="69" t="s">
        <v>167</v>
      </c>
      <c r="C39" s="80" t="s">
        <v>210</v>
      </c>
      <c r="D39" s="40">
        <v>771600</v>
      </c>
      <c r="E39" s="61">
        <v>118896.74</v>
      </c>
      <c r="F39" s="43">
        <f t="shared" si="0"/>
        <v>652703.26</v>
      </c>
    </row>
    <row r="40" spans="1:6" ht="22.5">
      <c r="A40" s="42" t="s">
        <v>181</v>
      </c>
      <c r="B40" s="69" t="s">
        <v>167</v>
      </c>
      <c r="C40" s="80" t="s">
        <v>211</v>
      </c>
      <c r="D40" s="40">
        <v>305100</v>
      </c>
      <c r="E40" s="61">
        <v>33469.21</v>
      </c>
      <c r="F40" s="43">
        <f t="shared" si="0"/>
        <v>271630.79</v>
      </c>
    </row>
    <row r="41" spans="1:6" ht="22.5">
      <c r="A41" s="42" t="s">
        <v>183</v>
      </c>
      <c r="B41" s="69" t="s">
        <v>167</v>
      </c>
      <c r="C41" s="80" t="s">
        <v>212</v>
      </c>
      <c r="D41" s="40">
        <v>305100</v>
      </c>
      <c r="E41" s="61">
        <v>33469.21</v>
      </c>
      <c r="F41" s="43">
        <f t="shared" si="0"/>
        <v>271630.79</v>
      </c>
    </row>
    <row r="42" spans="1:6" ht="22.5">
      <c r="A42" s="42" t="s">
        <v>185</v>
      </c>
      <c r="B42" s="69" t="s">
        <v>167</v>
      </c>
      <c r="C42" s="80" t="s">
        <v>213</v>
      </c>
      <c r="D42" s="40">
        <v>62800</v>
      </c>
      <c r="E42" s="61">
        <v>11991.87</v>
      </c>
      <c r="F42" s="43">
        <f t="shared" si="0"/>
        <v>50808.13</v>
      </c>
    </row>
    <row r="43" spans="1:6" ht="22.5">
      <c r="A43" s="42" t="s">
        <v>187</v>
      </c>
      <c r="B43" s="69" t="s">
        <v>167</v>
      </c>
      <c r="C43" s="80" t="s">
        <v>214</v>
      </c>
      <c r="D43" s="40">
        <v>242300</v>
      </c>
      <c r="E43" s="61">
        <v>21477.34</v>
      </c>
      <c r="F43" s="43">
        <f t="shared" si="0"/>
        <v>220822.66</v>
      </c>
    </row>
    <row r="44" spans="1:6" ht="12.75">
      <c r="A44" s="42" t="s">
        <v>189</v>
      </c>
      <c r="B44" s="69" t="s">
        <v>167</v>
      </c>
      <c r="C44" s="80" t="s">
        <v>215</v>
      </c>
      <c r="D44" s="40">
        <v>60000</v>
      </c>
      <c r="E44" s="61">
        <v>15000</v>
      </c>
      <c r="F44" s="43">
        <f t="shared" si="0"/>
        <v>45000</v>
      </c>
    </row>
    <row r="45" spans="1:6" ht="12.75">
      <c r="A45" s="42" t="s">
        <v>160</v>
      </c>
      <c r="B45" s="69" t="s">
        <v>167</v>
      </c>
      <c r="C45" s="80" t="s">
        <v>216</v>
      </c>
      <c r="D45" s="40">
        <v>60000</v>
      </c>
      <c r="E45" s="61">
        <v>15000</v>
      </c>
      <c r="F45" s="43">
        <f t="shared" si="0"/>
        <v>45000</v>
      </c>
    </row>
    <row r="46" spans="1:6" ht="12.75">
      <c r="A46" s="42" t="s">
        <v>192</v>
      </c>
      <c r="B46" s="69" t="s">
        <v>167</v>
      </c>
      <c r="C46" s="80" t="s">
        <v>217</v>
      </c>
      <c r="D46" s="40">
        <v>72</v>
      </c>
      <c r="E46" s="61" t="s">
        <v>71</v>
      </c>
      <c r="F46" s="43">
        <f t="shared" si="0"/>
        <v>72</v>
      </c>
    </row>
    <row r="47" spans="1:6" ht="12.75">
      <c r="A47" s="42" t="s">
        <v>194</v>
      </c>
      <c r="B47" s="69" t="s">
        <v>167</v>
      </c>
      <c r="C47" s="80" t="s">
        <v>218</v>
      </c>
      <c r="D47" s="40">
        <v>72</v>
      </c>
      <c r="E47" s="61" t="s">
        <v>71</v>
      </c>
      <c r="F47" s="43">
        <f aca="true" t="shared" si="1" ref="F47:F78">IF(OR(D47="-",E47=D47),"-",D47-IF(E47="-",0,E47))</f>
        <v>72</v>
      </c>
    </row>
    <row r="48" spans="1:6" ht="12.75">
      <c r="A48" s="42" t="s">
        <v>196</v>
      </c>
      <c r="B48" s="69" t="s">
        <v>167</v>
      </c>
      <c r="C48" s="80" t="s">
        <v>219</v>
      </c>
      <c r="D48" s="40">
        <v>72</v>
      </c>
      <c r="E48" s="61" t="s">
        <v>71</v>
      </c>
      <c r="F48" s="43">
        <f t="shared" si="1"/>
        <v>72</v>
      </c>
    </row>
    <row r="49" spans="1:6" ht="33.75">
      <c r="A49" s="88" t="s">
        <v>220</v>
      </c>
      <c r="B49" s="89" t="s">
        <v>167</v>
      </c>
      <c r="C49" s="90" t="s">
        <v>221</v>
      </c>
      <c r="D49" s="91">
        <v>181000</v>
      </c>
      <c r="E49" s="92">
        <v>45250</v>
      </c>
      <c r="F49" s="93">
        <f t="shared" si="1"/>
        <v>135750</v>
      </c>
    </row>
    <row r="50" spans="1:6" ht="12.75">
      <c r="A50" s="42" t="s">
        <v>189</v>
      </c>
      <c r="B50" s="69" t="s">
        <v>167</v>
      </c>
      <c r="C50" s="80" t="s">
        <v>222</v>
      </c>
      <c r="D50" s="40">
        <v>181000</v>
      </c>
      <c r="E50" s="61">
        <v>45250</v>
      </c>
      <c r="F50" s="43">
        <f t="shared" si="1"/>
        <v>135750</v>
      </c>
    </row>
    <row r="51" spans="1:6" ht="12.75">
      <c r="A51" s="42" t="s">
        <v>160</v>
      </c>
      <c r="B51" s="69" t="s">
        <v>167</v>
      </c>
      <c r="C51" s="80" t="s">
        <v>223</v>
      </c>
      <c r="D51" s="40">
        <v>181000</v>
      </c>
      <c r="E51" s="61">
        <v>45250</v>
      </c>
      <c r="F51" s="43">
        <f t="shared" si="1"/>
        <v>135750</v>
      </c>
    </row>
    <row r="52" spans="1:6" ht="12.75">
      <c r="A52" s="88" t="s">
        <v>224</v>
      </c>
      <c r="B52" s="89" t="s">
        <v>167</v>
      </c>
      <c r="C52" s="90" t="s">
        <v>225</v>
      </c>
      <c r="D52" s="91">
        <v>30000</v>
      </c>
      <c r="E52" s="92" t="s">
        <v>71</v>
      </c>
      <c r="F52" s="93">
        <f t="shared" si="1"/>
        <v>30000</v>
      </c>
    </row>
    <row r="53" spans="1:6" ht="12.75">
      <c r="A53" s="42" t="s">
        <v>192</v>
      </c>
      <c r="B53" s="69" t="s">
        <v>167</v>
      </c>
      <c r="C53" s="80" t="s">
        <v>226</v>
      </c>
      <c r="D53" s="40">
        <v>30000</v>
      </c>
      <c r="E53" s="61" t="s">
        <v>71</v>
      </c>
      <c r="F53" s="43">
        <f t="shared" si="1"/>
        <v>30000</v>
      </c>
    </row>
    <row r="54" spans="1:6" ht="12.75">
      <c r="A54" s="42" t="s">
        <v>198</v>
      </c>
      <c r="B54" s="69" t="s">
        <v>167</v>
      </c>
      <c r="C54" s="80" t="s">
        <v>227</v>
      </c>
      <c r="D54" s="40">
        <v>30000</v>
      </c>
      <c r="E54" s="61" t="s">
        <v>71</v>
      </c>
      <c r="F54" s="43">
        <f t="shared" si="1"/>
        <v>30000</v>
      </c>
    </row>
    <row r="55" spans="1:6" ht="12.75">
      <c r="A55" s="88" t="s">
        <v>228</v>
      </c>
      <c r="B55" s="89" t="s">
        <v>167</v>
      </c>
      <c r="C55" s="90" t="s">
        <v>229</v>
      </c>
      <c r="D55" s="91">
        <v>356100</v>
      </c>
      <c r="E55" s="92">
        <v>33672.4</v>
      </c>
      <c r="F55" s="93">
        <f t="shared" si="1"/>
        <v>322427.6</v>
      </c>
    </row>
    <row r="56" spans="1:6" ht="22.5">
      <c r="A56" s="42" t="s">
        <v>181</v>
      </c>
      <c r="B56" s="69" t="s">
        <v>167</v>
      </c>
      <c r="C56" s="80" t="s">
        <v>230</v>
      </c>
      <c r="D56" s="40">
        <v>354300</v>
      </c>
      <c r="E56" s="61">
        <v>33672.4</v>
      </c>
      <c r="F56" s="43">
        <f t="shared" si="1"/>
        <v>320627.6</v>
      </c>
    </row>
    <row r="57" spans="1:6" ht="22.5">
      <c r="A57" s="42" t="s">
        <v>183</v>
      </c>
      <c r="B57" s="69" t="s">
        <v>167</v>
      </c>
      <c r="C57" s="80" t="s">
        <v>231</v>
      </c>
      <c r="D57" s="40">
        <v>354300</v>
      </c>
      <c r="E57" s="61">
        <v>33672.4</v>
      </c>
      <c r="F57" s="43">
        <f t="shared" si="1"/>
        <v>320627.6</v>
      </c>
    </row>
    <row r="58" spans="1:6" ht="22.5">
      <c r="A58" s="42" t="s">
        <v>185</v>
      </c>
      <c r="B58" s="69" t="s">
        <v>167</v>
      </c>
      <c r="C58" s="80" t="s">
        <v>232</v>
      </c>
      <c r="D58" s="40">
        <v>71600</v>
      </c>
      <c r="E58" s="61">
        <v>21240</v>
      </c>
      <c r="F58" s="43">
        <f t="shared" si="1"/>
        <v>50360</v>
      </c>
    </row>
    <row r="59" spans="1:6" ht="22.5">
      <c r="A59" s="42" t="s">
        <v>187</v>
      </c>
      <c r="B59" s="69" t="s">
        <v>167</v>
      </c>
      <c r="C59" s="80" t="s">
        <v>233</v>
      </c>
      <c r="D59" s="40">
        <v>282700</v>
      </c>
      <c r="E59" s="61">
        <v>12432.4</v>
      </c>
      <c r="F59" s="43">
        <f t="shared" si="1"/>
        <v>270267.6</v>
      </c>
    </row>
    <row r="60" spans="1:6" ht="12.75">
      <c r="A60" s="42" t="s">
        <v>192</v>
      </c>
      <c r="B60" s="69" t="s">
        <v>167</v>
      </c>
      <c r="C60" s="80" t="s">
        <v>234</v>
      </c>
      <c r="D60" s="40">
        <v>1800</v>
      </c>
      <c r="E60" s="61" t="s">
        <v>71</v>
      </c>
      <c r="F60" s="43">
        <f t="shared" si="1"/>
        <v>1800</v>
      </c>
    </row>
    <row r="61" spans="1:6" ht="12.75">
      <c r="A61" s="42" t="s">
        <v>194</v>
      </c>
      <c r="B61" s="69" t="s">
        <v>167</v>
      </c>
      <c r="C61" s="80" t="s">
        <v>235</v>
      </c>
      <c r="D61" s="40">
        <v>1800</v>
      </c>
      <c r="E61" s="61" t="s">
        <v>71</v>
      </c>
      <c r="F61" s="43">
        <f t="shared" si="1"/>
        <v>1800</v>
      </c>
    </row>
    <row r="62" spans="1:6" ht="12.75">
      <c r="A62" s="42" t="s">
        <v>196</v>
      </c>
      <c r="B62" s="69" t="s">
        <v>167</v>
      </c>
      <c r="C62" s="80" t="s">
        <v>236</v>
      </c>
      <c r="D62" s="40">
        <v>1800</v>
      </c>
      <c r="E62" s="61" t="s">
        <v>71</v>
      </c>
      <c r="F62" s="43">
        <f t="shared" si="1"/>
        <v>1800</v>
      </c>
    </row>
    <row r="63" spans="1:6" ht="12.75">
      <c r="A63" s="88" t="s">
        <v>237</v>
      </c>
      <c r="B63" s="89" t="s">
        <v>167</v>
      </c>
      <c r="C63" s="90" t="s">
        <v>238</v>
      </c>
      <c r="D63" s="91">
        <v>110680</v>
      </c>
      <c r="E63" s="92">
        <v>13867.87</v>
      </c>
      <c r="F63" s="93">
        <f t="shared" si="1"/>
        <v>96812.13</v>
      </c>
    </row>
    <row r="64" spans="1:6" ht="56.25">
      <c r="A64" s="42" t="s">
        <v>171</v>
      </c>
      <c r="B64" s="69" t="s">
        <v>167</v>
      </c>
      <c r="C64" s="80" t="s">
        <v>239</v>
      </c>
      <c r="D64" s="40">
        <v>110680</v>
      </c>
      <c r="E64" s="61">
        <v>13867.87</v>
      </c>
      <c r="F64" s="43">
        <f t="shared" si="1"/>
        <v>96812.13</v>
      </c>
    </row>
    <row r="65" spans="1:6" ht="22.5">
      <c r="A65" s="42" t="s">
        <v>173</v>
      </c>
      <c r="B65" s="69" t="s">
        <v>167</v>
      </c>
      <c r="C65" s="80" t="s">
        <v>240</v>
      </c>
      <c r="D65" s="40">
        <v>110680</v>
      </c>
      <c r="E65" s="61">
        <v>13867.87</v>
      </c>
      <c r="F65" s="43">
        <f t="shared" si="1"/>
        <v>96812.13</v>
      </c>
    </row>
    <row r="66" spans="1:6" ht="33.75">
      <c r="A66" s="42" t="s">
        <v>175</v>
      </c>
      <c r="B66" s="69" t="s">
        <v>167</v>
      </c>
      <c r="C66" s="80" t="s">
        <v>241</v>
      </c>
      <c r="D66" s="40">
        <v>85000</v>
      </c>
      <c r="E66" s="61">
        <v>10651.2</v>
      </c>
      <c r="F66" s="43">
        <f t="shared" si="1"/>
        <v>74348.8</v>
      </c>
    </row>
    <row r="67" spans="1:6" ht="33.75">
      <c r="A67" s="42" t="s">
        <v>179</v>
      </c>
      <c r="B67" s="69" t="s">
        <v>167</v>
      </c>
      <c r="C67" s="80" t="s">
        <v>242</v>
      </c>
      <c r="D67" s="40">
        <v>25680</v>
      </c>
      <c r="E67" s="61">
        <v>3216.67</v>
      </c>
      <c r="F67" s="43">
        <f t="shared" si="1"/>
        <v>22463.33</v>
      </c>
    </row>
    <row r="68" spans="1:6" ht="12.75">
      <c r="A68" s="88" t="s">
        <v>243</v>
      </c>
      <c r="B68" s="89" t="s">
        <v>167</v>
      </c>
      <c r="C68" s="90" t="s">
        <v>244</v>
      </c>
      <c r="D68" s="91">
        <v>110680</v>
      </c>
      <c r="E68" s="92">
        <v>13867.87</v>
      </c>
      <c r="F68" s="93">
        <f t="shared" si="1"/>
        <v>96812.13</v>
      </c>
    </row>
    <row r="69" spans="1:6" ht="56.25">
      <c r="A69" s="42" t="s">
        <v>171</v>
      </c>
      <c r="B69" s="69" t="s">
        <v>167</v>
      </c>
      <c r="C69" s="80" t="s">
        <v>245</v>
      </c>
      <c r="D69" s="40">
        <v>110680</v>
      </c>
      <c r="E69" s="61">
        <v>13867.87</v>
      </c>
      <c r="F69" s="43">
        <f t="shared" si="1"/>
        <v>96812.13</v>
      </c>
    </row>
    <row r="70" spans="1:6" ht="22.5">
      <c r="A70" s="42" t="s">
        <v>173</v>
      </c>
      <c r="B70" s="69" t="s">
        <v>167</v>
      </c>
      <c r="C70" s="80" t="s">
        <v>246</v>
      </c>
      <c r="D70" s="40">
        <v>110680</v>
      </c>
      <c r="E70" s="61">
        <v>13867.87</v>
      </c>
      <c r="F70" s="43">
        <f t="shared" si="1"/>
        <v>96812.13</v>
      </c>
    </row>
    <row r="71" spans="1:6" ht="33.75">
      <c r="A71" s="42" t="s">
        <v>175</v>
      </c>
      <c r="B71" s="69" t="s">
        <v>167</v>
      </c>
      <c r="C71" s="80" t="s">
        <v>247</v>
      </c>
      <c r="D71" s="40">
        <v>85000</v>
      </c>
      <c r="E71" s="61">
        <v>10651.2</v>
      </c>
      <c r="F71" s="43">
        <f t="shared" si="1"/>
        <v>74348.8</v>
      </c>
    </row>
    <row r="72" spans="1:6" ht="33.75">
      <c r="A72" s="42" t="s">
        <v>179</v>
      </c>
      <c r="B72" s="69" t="s">
        <v>167</v>
      </c>
      <c r="C72" s="80" t="s">
        <v>248</v>
      </c>
      <c r="D72" s="40">
        <v>25680</v>
      </c>
      <c r="E72" s="61">
        <v>3216.67</v>
      </c>
      <c r="F72" s="43">
        <f t="shared" si="1"/>
        <v>22463.33</v>
      </c>
    </row>
    <row r="73" spans="1:6" ht="22.5">
      <c r="A73" s="88" t="s">
        <v>249</v>
      </c>
      <c r="B73" s="89" t="s">
        <v>167</v>
      </c>
      <c r="C73" s="90" t="s">
        <v>250</v>
      </c>
      <c r="D73" s="91">
        <v>11300</v>
      </c>
      <c r="E73" s="92" t="s">
        <v>71</v>
      </c>
      <c r="F73" s="93">
        <f t="shared" si="1"/>
        <v>11300</v>
      </c>
    </row>
    <row r="74" spans="1:6" ht="22.5">
      <c r="A74" s="42" t="s">
        <v>181</v>
      </c>
      <c r="B74" s="69" t="s">
        <v>167</v>
      </c>
      <c r="C74" s="80" t="s">
        <v>251</v>
      </c>
      <c r="D74" s="40">
        <v>11300</v>
      </c>
      <c r="E74" s="61" t="s">
        <v>71</v>
      </c>
      <c r="F74" s="43">
        <f t="shared" si="1"/>
        <v>11300</v>
      </c>
    </row>
    <row r="75" spans="1:6" ht="22.5">
      <c r="A75" s="42" t="s">
        <v>183</v>
      </c>
      <c r="B75" s="69" t="s">
        <v>167</v>
      </c>
      <c r="C75" s="80" t="s">
        <v>252</v>
      </c>
      <c r="D75" s="40">
        <v>11300</v>
      </c>
      <c r="E75" s="61" t="s">
        <v>71</v>
      </c>
      <c r="F75" s="43">
        <f t="shared" si="1"/>
        <v>11300</v>
      </c>
    </row>
    <row r="76" spans="1:6" ht="22.5">
      <c r="A76" s="42" t="s">
        <v>187</v>
      </c>
      <c r="B76" s="69" t="s">
        <v>167</v>
      </c>
      <c r="C76" s="80" t="s">
        <v>253</v>
      </c>
      <c r="D76" s="40">
        <v>11300</v>
      </c>
      <c r="E76" s="61" t="s">
        <v>71</v>
      </c>
      <c r="F76" s="43">
        <f t="shared" si="1"/>
        <v>11300</v>
      </c>
    </row>
    <row r="77" spans="1:6" ht="33.75">
      <c r="A77" s="88" t="s">
        <v>254</v>
      </c>
      <c r="B77" s="89" t="s">
        <v>167</v>
      </c>
      <c r="C77" s="90" t="s">
        <v>255</v>
      </c>
      <c r="D77" s="91">
        <v>11300</v>
      </c>
      <c r="E77" s="92" t="s">
        <v>71</v>
      </c>
      <c r="F77" s="93">
        <f t="shared" si="1"/>
        <v>11300</v>
      </c>
    </row>
    <row r="78" spans="1:6" ht="22.5">
      <c r="A78" s="42" t="s">
        <v>181</v>
      </c>
      <c r="B78" s="69" t="s">
        <v>167</v>
      </c>
      <c r="C78" s="80" t="s">
        <v>256</v>
      </c>
      <c r="D78" s="40">
        <v>11300</v>
      </c>
      <c r="E78" s="61" t="s">
        <v>71</v>
      </c>
      <c r="F78" s="43">
        <f t="shared" si="1"/>
        <v>11300</v>
      </c>
    </row>
    <row r="79" spans="1:6" ht="22.5">
      <c r="A79" s="42" t="s">
        <v>183</v>
      </c>
      <c r="B79" s="69" t="s">
        <v>167</v>
      </c>
      <c r="C79" s="80" t="s">
        <v>257</v>
      </c>
      <c r="D79" s="40">
        <v>11300</v>
      </c>
      <c r="E79" s="61" t="s">
        <v>71</v>
      </c>
      <c r="F79" s="43">
        <f aca="true" t="shared" si="2" ref="F79:F110">IF(OR(D79="-",E79=D79),"-",D79-IF(E79="-",0,E79))</f>
        <v>11300</v>
      </c>
    </row>
    <row r="80" spans="1:6" ht="22.5">
      <c r="A80" s="42" t="s">
        <v>187</v>
      </c>
      <c r="B80" s="69" t="s">
        <v>167</v>
      </c>
      <c r="C80" s="80" t="s">
        <v>258</v>
      </c>
      <c r="D80" s="40">
        <v>11300</v>
      </c>
      <c r="E80" s="61" t="s">
        <v>71</v>
      </c>
      <c r="F80" s="43">
        <f t="shared" si="2"/>
        <v>11300</v>
      </c>
    </row>
    <row r="81" spans="1:6" ht="12.75">
      <c r="A81" s="88" t="s">
        <v>259</v>
      </c>
      <c r="B81" s="89" t="s">
        <v>167</v>
      </c>
      <c r="C81" s="90" t="s">
        <v>260</v>
      </c>
      <c r="D81" s="91">
        <v>2049662.79</v>
      </c>
      <c r="E81" s="92">
        <v>295434.88</v>
      </c>
      <c r="F81" s="93">
        <f t="shared" si="2"/>
        <v>1754227.9100000001</v>
      </c>
    </row>
    <row r="82" spans="1:6" ht="22.5">
      <c r="A82" s="42" t="s">
        <v>181</v>
      </c>
      <c r="B82" s="69" t="s">
        <v>167</v>
      </c>
      <c r="C82" s="80" t="s">
        <v>261</v>
      </c>
      <c r="D82" s="40">
        <v>2049662.79</v>
      </c>
      <c r="E82" s="61">
        <v>295434.88</v>
      </c>
      <c r="F82" s="43">
        <f t="shared" si="2"/>
        <v>1754227.9100000001</v>
      </c>
    </row>
    <row r="83" spans="1:6" ht="22.5">
      <c r="A83" s="42" t="s">
        <v>183</v>
      </c>
      <c r="B83" s="69" t="s">
        <v>167</v>
      </c>
      <c r="C83" s="80" t="s">
        <v>262</v>
      </c>
      <c r="D83" s="40">
        <v>2049662.79</v>
      </c>
      <c r="E83" s="61">
        <v>295434.88</v>
      </c>
      <c r="F83" s="43">
        <f t="shared" si="2"/>
        <v>1754227.9100000001</v>
      </c>
    </row>
    <row r="84" spans="1:6" ht="22.5">
      <c r="A84" s="42" t="s">
        <v>187</v>
      </c>
      <c r="B84" s="69" t="s">
        <v>167</v>
      </c>
      <c r="C84" s="80" t="s">
        <v>263</v>
      </c>
      <c r="D84" s="40">
        <v>2049662.79</v>
      </c>
      <c r="E84" s="61">
        <v>295434.88</v>
      </c>
      <c r="F84" s="43">
        <f t="shared" si="2"/>
        <v>1754227.9100000001</v>
      </c>
    </row>
    <row r="85" spans="1:6" ht="12.75">
      <c r="A85" s="88" t="s">
        <v>264</v>
      </c>
      <c r="B85" s="89" t="s">
        <v>167</v>
      </c>
      <c r="C85" s="90" t="s">
        <v>265</v>
      </c>
      <c r="D85" s="91">
        <v>2049662.79</v>
      </c>
      <c r="E85" s="92">
        <v>295434.88</v>
      </c>
      <c r="F85" s="93">
        <f t="shared" si="2"/>
        <v>1754227.9100000001</v>
      </c>
    </row>
    <row r="86" spans="1:6" ht="22.5">
      <c r="A86" s="42" t="s">
        <v>181</v>
      </c>
      <c r="B86" s="69" t="s">
        <v>167</v>
      </c>
      <c r="C86" s="80" t="s">
        <v>266</v>
      </c>
      <c r="D86" s="40">
        <v>2049662.79</v>
      </c>
      <c r="E86" s="61">
        <v>295434.88</v>
      </c>
      <c r="F86" s="43">
        <f t="shared" si="2"/>
        <v>1754227.9100000001</v>
      </c>
    </row>
    <row r="87" spans="1:6" ht="22.5">
      <c r="A87" s="42" t="s">
        <v>183</v>
      </c>
      <c r="B87" s="69" t="s">
        <v>167</v>
      </c>
      <c r="C87" s="80" t="s">
        <v>267</v>
      </c>
      <c r="D87" s="40">
        <v>2049662.79</v>
      </c>
      <c r="E87" s="61">
        <v>295434.88</v>
      </c>
      <c r="F87" s="43">
        <f t="shared" si="2"/>
        <v>1754227.9100000001</v>
      </c>
    </row>
    <row r="88" spans="1:6" ht="22.5">
      <c r="A88" s="42" t="s">
        <v>187</v>
      </c>
      <c r="B88" s="69" t="s">
        <v>167</v>
      </c>
      <c r="C88" s="80" t="s">
        <v>268</v>
      </c>
      <c r="D88" s="40">
        <v>2049662.79</v>
      </c>
      <c r="E88" s="61">
        <v>295434.88</v>
      </c>
      <c r="F88" s="43">
        <f t="shared" si="2"/>
        <v>1754227.9100000001</v>
      </c>
    </row>
    <row r="89" spans="1:6" ht="12.75">
      <c r="A89" s="88" t="s">
        <v>269</v>
      </c>
      <c r="B89" s="89" t="s">
        <v>167</v>
      </c>
      <c r="C89" s="90" t="s">
        <v>270</v>
      </c>
      <c r="D89" s="91">
        <v>647000</v>
      </c>
      <c r="E89" s="92">
        <v>62509.09</v>
      </c>
      <c r="F89" s="93">
        <f t="shared" si="2"/>
        <v>584490.91</v>
      </c>
    </row>
    <row r="90" spans="1:6" ht="22.5">
      <c r="A90" s="42" t="s">
        <v>181</v>
      </c>
      <c r="B90" s="69" t="s">
        <v>167</v>
      </c>
      <c r="C90" s="80" t="s">
        <v>271</v>
      </c>
      <c r="D90" s="40">
        <v>647000</v>
      </c>
      <c r="E90" s="61">
        <v>62509.09</v>
      </c>
      <c r="F90" s="43">
        <f t="shared" si="2"/>
        <v>584490.91</v>
      </c>
    </row>
    <row r="91" spans="1:6" ht="22.5">
      <c r="A91" s="42" t="s">
        <v>183</v>
      </c>
      <c r="B91" s="69" t="s">
        <v>167</v>
      </c>
      <c r="C91" s="80" t="s">
        <v>272</v>
      </c>
      <c r="D91" s="40">
        <v>647000</v>
      </c>
      <c r="E91" s="61">
        <v>62509.09</v>
      </c>
      <c r="F91" s="43">
        <f t="shared" si="2"/>
        <v>584490.91</v>
      </c>
    </row>
    <row r="92" spans="1:6" ht="22.5">
      <c r="A92" s="42" t="s">
        <v>187</v>
      </c>
      <c r="B92" s="69" t="s">
        <v>167</v>
      </c>
      <c r="C92" s="80" t="s">
        <v>273</v>
      </c>
      <c r="D92" s="40">
        <v>647000</v>
      </c>
      <c r="E92" s="61">
        <v>62509.09</v>
      </c>
      <c r="F92" s="43">
        <f t="shared" si="2"/>
        <v>584490.91</v>
      </c>
    </row>
    <row r="93" spans="1:6" ht="12.75">
      <c r="A93" s="88" t="s">
        <v>274</v>
      </c>
      <c r="B93" s="89" t="s">
        <v>167</v>
      </c>
      <c r="C93" s="90" t="s">
        <v>275</v>
      </c>
      <c r="D93" s="91">
        <v>161500</v>
      </c>
      <c r="E93" s="92">
        <v>23577.09</v>
      </c>
      <c r="F93" s="93">
        <f t="shared" si="2"/>
        <v>137922.91</v>
      </c>
    </row>
    <row r="94" spans="1:6" ht="22.5">
      <c r="A94" s="42" t="s">
        <v>181</v>
      </c>
      <c r="B94" s="69" t="s">
        <v>167</v>
      </c>
      <c r="C94" s="80" t="s">
        <v>276</v>
      </c>
      <c r="D94" s="40">
        <v>161500</v>
      </c>
      <c r="E94" s="61">
        <v>23577.09</v>
      </c>
      <c r="F94" s="43">
        <f t="shared" si="2"/>
        <v>137922.91</v>
      </c>
    </row>
    <row r="95" spans="1:6" ht="22.5">
      <c r="A95" s="42" t="s">
        <v>183</v>
      </c>
      <c r="B95" s="69" t="s">
        <v>167</v>
      </c>
      <c r="C95" s="80" t="s">
        <v>277</v>
      </c>
      <c r="D95" s="40">
        <v>161500</v>
      </c>
      <c r="E95" s="61">
        <v>23577.09</v>
      </c>
      <c r="F95" s="43">
        <f t="shared" si="2"/>
        <v>137922.91</v>
      </c>
    </row>
    <row r="96" spans="1:6" ht="22.5">
      <c r="A96" s="42" t="s">
        <v>187</v>
      </c>
      <c r="B96" s="69" t="s">
        <v>167</v>
      </c>
      <c r="C96" s="80" t="s">
        <v>278</v>
      </c>
      <c r="D96" s="40">
        <v>161500</v>
      </c>
      <c r="E96" s="61">
        <v>23577.09</v>
      </c>
      <c r="F96" s="43">
        <f t="shared" si="2"/>
        <v>137922.91</v>
      </c>
    </row>
    <row r="97" spans="1:6" ht="12.75">
      <c r="A97" s="88" t="s">
        <v>279</v>
      </c>
      <c r="B97" s="89" t="s">
        <v>167</v>
      </c>
      <c r="C97" s="90" t="s">
        <v>280</v>
      </c>
      <c r="D97" s="91">
        <v>251000</v>
      </c>
      <c r="E97" s="92" t="s">
        <v>71</v>
      </c>
      <c r="F97" s="93">
        <f t="shared" si="2"/>
        <v>251000</v>
      </c>
    </row>
    <row r="98" spans="1:6" ht="22.5">
      <c r="A98" s="42" t="s">
        <v>181</v>
      </c>
      <c r="B98" s="69" t="s">
        <v>167</v>
      </c>
      <c r="C98" s="80" t="s">
        <v>281</v>
      </c>
      <c r="D98" s="40">
        <v>251000</v>
      </c>
      <c r="E98" s="61" t="s">
        <v>71</v>
      </c>
      <c r="F98" s="43">
        <f t="shared" si="2"/>
        <v>251000</v>
      </c>
    </row>
    <row r="99" spans="1:6" ht="22.5">
      <c r="A99" s="42" t="s">
        <v>183</v>
      </c>
      <c r="B99" s="69" t="s">
        <v>167</v>
      </c>
      <c r="C99" s="80" t="s">
        <v>282</v>
      </c>
      <c r="D99" s="40">
        <v>251000</v>
      </c>
      <c r="E99" s="61" t="s">
        <v>71</v>
      </c>
      <c r="F99" s="43">
        <f t="shared" si="2"/>
        <v>251000</v>
      </c>
    </row>
    <row r="100" spans="1:6" ht="22.5">
      <c r="A100" s="42" t="s">
        <v>187</v>
      </c>
      <c r="B100" s="69" t="s">
        <v>167</v>
      </c>
      <c r="C100" s="80" t="s">
        <v>283</v>
      </c>
      <c r="D100" s="40">
        <v>251000</v>
      </c>
      <c r="E100" s="61" t="s">
        <v>71</v>
      </c>
      <c r="F100" s="43">
        <f t="shared" si="2"/>
        <v>251000</v>
      </c>
    </row>
    <row r="101" spans="1:6" ht="12.75">
      <c r="A101" s="88" t="s">
        <v>284</v>
      </c>
      <c r="B101" s="89" t="s">
        <v>167</v>
      </c>
      <c r="C101" s="90" t="s">
        <v>285</v>
      </c>
      <c r="D101" s="91">
        <v>234500</v>
      </c>
      <c r="E101" s="92">
        <v>38932</v>
      </c>
      <c r="F101" s="93">
        <f t="shared" si="2"/>
        <v>195568</v>
      </c>
    </row>
    <row r="102" spans="1:6" ht="22.5">
      <c r="A102" s="42" t="s">
        <v>181</v>
      </c>
      <c r="B102" s="69" t="s">
        <v>167</v>
      </c>
      <c r="C102" s="80" t="s">
        <v>286</v>
      </c>
      <c r="D102" s="40">
        <v>234500</v>
      </c>
      <c r="E102" s="61">
        <v>38932</v>
      </c>
      <c r="F102" s="43">
        <f t="shared" si="2"/>
        <v>195568</v>
      </c>
    </row>
    <row r="103" spans="1:6" ht="22.5">
      <c r="A103" s="42" t="s">
        <v>183</v>
      </c>
      <c r="B103" s="69" t="s">
        <v>167</v>
      </c>
      <c r="C103" s="80" t="s">
        <v>287</v>
      </c>
      <c r="D103" s="40">
        <v>234500</v>
      </c>
      <c r="E103" s="61">
        <v>38932</v>
      </c>
      <c r="F103" s="43">
        <f t="shared" si="2"/>
        <v>195568</v>
      </c>
    </row>
    <row r="104" spans="1:6" ht="22.5">
      <c r="A104" s="42" t="s">
        <v>187</v>
      </c>
      <c r="B104" s="69" t="s">
        <v>167</v>
      </c>
      <c r="C104" s="80" t="s">
        <v>288</v>
      </c>
      <c r="D104" s="40">
        <v>234500</v>
      </c>
      <c r="E104" s="61">
        <v>38932</v>
      </c>
      <c r="F104" s="43">
        <f t="shared" si="2"/>
        <v>195568</v>
      </c>
    </row>
    <row r="105" spans="1:6" ht="12.75">
      <c r="A105" s="88" t="s">
        <v>289</v>
      </c>
      <c r="B105" s="89" t="s">
        <v>167</v>
      </c>
      <c r="C105" s="90" t="s">
        <v>290</v>
      </c>
      <c r="D105" s="91">
        <v>4328279.87</v>
      </c>
      <c r="E105" s="92">
        <v>1398685.3</v>
      </c>
      <c r="F105" s="93">
        <f t="shared" si="2"/>
        <v>2929594.5700000003</v>
      </c>
    </row>
    <row r="106" spans="1:6" ht="56.25">
      <c r="A106" s="42" t="s">
        <v>171</v>
      </c>
      <c r="B106" s="69" t="s">
        <v>167</v>
      </c>
      <c r="C106" s="80" t="s">
        <v>291</v>
      </c>
      <c r="D106" s="40">
        <v>1970700</v>
      </c>
      <c r="E106" s="61">
        <v>281128.28</v>
      </c>
      <c r="F106" s="43">
        <f t="shared" si="2"/>
        <v>1689571.72</v>
      </c>
    </row>
    <row r="107" spans="1:6" ht="12.75">
      <c r="A107" s="42" t="s">
        <v>292</v>
      </c>
      <c r="B107" s="69" t="s">
        <v>167</v>
      </c>
      <c r="C107" s="80" t="s">
        <v>293</v>
      </c>
      <c r="D107" s="40">
        <v>1970700</v>
      </c>
      <c r="E107" s="61">
        <v>281128.28</v>
      </c>
      <c r="F107" s="43">
        <f t="shared" si="2"/>
        <v>1689571.72</v>
      </c>
    </row>
    <row r="108" spans="1:6" ht="22.5">
      <c r="A108" s="42" t="s">
        <v>294</v>
      </c>
      <c r="B108" s="69" t="s">
        <v>167</v>
      </c>
      <c r="C108" s="80" t="s">
        <v>295</v>
      </c>
      <c r="D108" s="40">
        <v>1513500</v>
      </c>
      <c r="E108" s="61">
        <v>211540.13</v>
      </c>
      <c r="F108" s="43">
        <f t="shared" si="2"/>
        <v>1301959.87</v>
      </c>
    </row>
    <row r="109" spans="1:6" ht="33.75">
      <c r="A109" s="42" t="s">
        <v>296</v>
      </c>
      <c r="B109" s="69" t="s">
        <v>167</v>
      </c>
      <c r="C109" s="80" t="s">
        <v>297</v>
      </c>
      <c r="D109" s="40">
        <v>457200</v>
      </c>
      <c r="E109" s="61">
        <v>69588.15</v>
      </c>
      <c r="F109" s="43">
        <f t="shared" si="2"/>
        <v>387611.85</v>
      </c>
    </row>
    <row r="110" spans="1:6" ht="22.5">
      <c r="A110" s="42" t="s">
        <v>181</v>
      </c>
      <c r="B110" s="69" t="s">
        <v>167</v>
      </c>
      <c r="C110" s="80" t="s">
        <v>298</v>
      </c>
      <c r="D110" s="40">
        <v>2356579.87</v>
      </c>
      <c r="E110" s="61">
        <v>1117335.22</v>
      </c>
      <c r="F110" s="43">
        <f t="shared" si="2"/>
        <v>1239244.6500000001</v>
      </c>
    </row>
    <row r="111" spans="1:6" ht="22.5">
      <c r="A111" s="42" t="s">
        <v>183</v>
      </c>
      <c r="B111" s="69" t="s">
        <v>167</v>
      </c>
      <c r="C111" s="80" t="s">
        <v>299</v>
      </c>
      <c r="D111" s="40">
        <v>2356579.87</v>
      </c>
      <c r="E111" s="61">
        <v>1117335.22</v>
      </c>
      <c r="F111" s="43">
        <f aca="true" t="shared" si="3" ref="F111:F142">IF(OR(D111="-",E111=D111),"-",D111-IF(E111="-",0,E111))</f>
        <v>1239244.6500000001</v>
      </c>
    </row>
    <row r="112" spans="1:6" ht="22.5">
      <c r="A112" s="42" t="s">
        <v>185</v>
      </c>
      <c r="B112" s="69" t="s">
        <v>167</v>
      </c>
      <c r="C112" s="80" t="s">
        <v>300</v>
      </c>
      <c r="D112" s="40">
        <v>29200</v>
      </c>
      <c r="E112" s="61">
        <v>4867.35</v>
      </c>
      <c r="F112" s="43">
        <f t="shared" si="3"/>
        <v>24332.65</v>
      </c>
    </row>
    <row r="113" spans="1:6" ht="22.5">
      <c r="A113" s="42" t="s">
        <v>187</v>
      </c>
      <c r="B113" s="69" t="s">
        <v>167</v>
      </c>
      <c r="C113" s="80" t="s">
        <v>301</v>
      </c>
      <c r="D113" s="40">
        <v>2327379.87</v>
      </c>
      <c r="E113" s="61">
        <v>1112467.87</v>
      </c>
      <c r="F113" s="43">
        <f t="shared" si="3"/>
        <v>1214912</v>
      </c>
    </row>
    <row r="114" spans="1:6" ht="12.75">
      <c r="A114" s="42" t="s">
        <v>192</v>
      </c>
      <c r="B114" s="69" t="s">
        <v>167</v>
      </c>
      <c r="C114" s="80" t="s">
        <v>302</v>
      </c>
      <c r="D114" s="40">
        <v>1000</v>
      </c>
      <c r="E114" s="61">
        <v>221.8</v>
      </c>
      <c r="F114" s="43">
        <f t="shared" si="3"/>
        <v>778.2</v>
      </c>
    </row>
    <row r="115" spans="1:6" ht="12.75">
      <c r="A115" s="42" t="s">
        <v>194</v>
      </c>
      <c r="B115" s="69" t="s">
        <v>167</v>
      </c>
      <c r="C115" s="80" t="s">
        <v>303</v>
      </c>
      <c r="D115" s="40">
        <v>1000</v>
      </c>
      <c r="E115" s="61">
        <v>221.8</v>
      </c>
      <c r="F115" s="43">
        <f t="shared" si="3"/>
        <v>778.2</v>
      </c>
    </row>
    <row r="116" spans="1:6" ht="12.75">
      <c r="A116" s="42" t="s">
        <v>304</v>
      </c>
      <c r="B116" s="69" t="s">
        <v>167</v>
      </c>
      <c r="C116" s="80" t="s">
        <v>305</v>
      </c>
      <c r="D116" s="40">
        <v>1000</v>
      </c>
      <c r="E116" s="61">
        <v>221.8</v>
      </c>
      <c r="F116" s="43">
        <f t="shared" si="3"/>
        <v>778.2</v>
      </c>
    </row>
    <row r="117" spans="1:6" ht="12.75">
      <c r="A117" s="88" t="s">
        <v>306</v>
      </c>
      <c r="B117" s="89" t="s">
        <v>167</v>
      </c>
      <c r="C117" s="90" t="s">
        <v>307</v>
      </c>
      <c r="D117" s="91">
        <v>4328279.87</v>
      </c>
      <c r="E117" s="92">
        <v>1398685.3</v>
      </c>
      <c r="F117" s="93">
        <f t="shared" si="3"/>
        <v>2929594.5700000003</v>
      </c>
    </row>
    <row r="118" spans="1:6" ht="56.25">
      <c r="A118" s="42" t="s">
        <v>171</v>
      </c>
      <c r="B118" s="69" t="s">
        <v>167</v>
      </c>
      <c r="C118" s="80" t="s">
        <v>308</v>
      </c>
      <c r="D118" s="40">
        <v>1970700</v>
      </c>
      <c r="E118" s="61">
        <v>281128.28</v>
      </c>
      <c r="F118" s="43">
        <f t="shared" si="3"/>
        <v>1689571.72</v>
      </c>
    </row>
    <row r="119" spans="1:6" ht="12.75">
      <c r="A119" s="42" t="s">
        <v>292</v>
      </c>
      <c r="B119" s="69" t="s">
        <v>167</v>
      </c>
      <c r="C119" s="80" t="s">
        <v>309</v>
      </c>
      <c r="D119" s="40">
        <v>1970700</v>
      </c>
      <c r="E119" s="61">
        <v>281128.28</v>
      </c>
      <c r="F119" s="43">
        <f t="shared" si="3"/>
        <v>1689571.72</v>
      </c>
    </row>
    <row r="120" spans="1:6" ht="22.5">
      <c r="A120" s="42" t="s">
        <v>294</v>
      </c>
      <c r="B120" s="69" t="s">
        <v>167</v>
      </c>
      <c r="C120" s="80" t="s">
        <v>310</v>
      </c>
      <c r="D120" s="40">
        <v>1513500</v>
      </c>
      <c r="E120" s="61">
        <v>211540.13</v>
      </c>
      <c r="F120" s="43">
        <f t="shared" si="3"/>
        <v>1301959.87</v>
      </c>
    </row>
    <row r="121" spans="1:6" ht="33.75">
      <c r="A121" s="42" t="s">
        <v>296</v>
      </c>
      <c r="B121" s="69" t="s">
        <v>167</v>
      </c>
      <c r="C121" s="80" t="s">
        <v>311</v>
      </c>
      <c r="D121" s="40">
        <v>457200</v>
      </c>
      <c r="E121" s="61">
        <v>69588.15</v>
      </c>
      <c r="F121" s="43">
        <f t="shared" si="3"/>
        <v>387611.85</v>
      </c>
    </row>
    <row r="122" spans="1:6" ht="22.5">
      <c r="A122" s="42" t="s">
        <v>181</v>
      </c>
      <c r="B122" s="69" t="s">
        <v>167</v>
      </c>
      <c r="C122" s="80" t="s">
        <v>312</v>
      </c>
      <c r="D122" s="40">
        <v>2356579.87</v>
      </c>
      <c r="E122" s="61">
        <v>1117335.22</v>
      </c>
      <c r="F122" s="43">
        <f t="shared" si="3"/>
        <v>1239244.6500000001</v>
      </c>
    </row>
    <row r="123" spans="1:6" ht="22.5">
      <c r="A123" s="42" t="s">
        <v>183</v>
      </c>
      <c r="B123" s="69" t="s">
        <v>167</v>
      </c>
      <c r="C123" s="80" t="s">
        <v>313</v>
      </c>
      <c r="D123" s="40">
        <v>2356579.87</v>
      </c>
      <c r="E123" s="61">
        <v>1117335.22</v>
      </c>
      <c r="F123" s="43">
        <f t="shared" si="3"/>
        <v>1239244.6500000001</v>
      </c>
    </row>
    <row r="124" spans="1:6" ht="22.5">
      <c r="A124" s="42" t="s">
        <v>185</v>
      </c>
      <c r="B124" s="69" t="s">
        <v>167</v>
      </c>
      <c r="C124" s="80" t="s">
        <v>314</v>
      </c>
      <c r="D124" s="40">
        <v>29200</v>
      </c>
      <c r="E124" s="61">
        <v>4867.35</v>
      </c>
      <c r="F124" s="43">
        <f t="shared" si="3"/>
        <v>24332.65</v>
      </c>
    </row>
    <row r="125" spans="1:6" ht="22.5">
      <c r="A125" s="42" t="s">
        <v>187</v>
      </c>
      <c r="B125" s="69" t="s">
        <v>167</v>
      </c>
      <c r="C125" s="80" t="s">
        <v>315</v>
      </c>
      <c r="D125" s="40">
        <v>2327379.87</v>
      </c>
      <c r="E125" s="61">
        <v>1112467.87</v>
      </c>
      <c r="F125" s="43">
        <f t="shared" si="3"/>
        <v>1214912</v>
      </c>
    </row>
    <row r="126" spans="1:6" ht="12.75">
      <c r="A126" s="42" t="s">
        <v>192</v>
      </c>
      <c r="B126" s="69" t="s">
        <v>167</v>
      </c>
      <c r="C126" s="80" t="s">
        <v>316</v>
      </c>
      <c r="D126" s="40">
        <v>1000</v>
      </c>
      <c r="E126" s="61">
        <v>221.8</v>
      </c>
      <c r="F126" s="43">
        <f t="shared" si="3"/>
        <v>778.2</v>
      </c>
    </row>
    <row r="127" spans="1:6" ht="12.75">
      <c r="A127" s="42" t="s">
        <v>194</v>
      </c>
      <c r="B127" s="69" t="s">
        <v>167</v>
      </c>
      <c r="C127" s="80" t="s">
        <v>317</v>
      </c>
      <c r="D127" s="40">
        <v>1000</v>
      </c>
      <c r="E127" s="61">
        <v>221.8</v>
      </c>
      <c r="F127" s="43">
        <f t="shared" si="3"/>
        <v>778.2</v>
      </c>
    </row>
    <row r="128" spans="1:6" ht="12.75">
      <c r="A128" s="42" t="s">
        <v>304</v>
      </c>
      <c r="B128" s="69" t="s">
        <v>167</v>
      </c>
      <c r="C128" s="80" t="s">
        <v>318</v>
      </c>
      <c r="D128" s="40">
        <v>1000</v>
      </c>
      <c r="E128" s="61">
        <v>221.8</v>
      </c>
      <c r="F128" s="43">
        <f t="shared" si="3"/>
        <v>778.2</v>
      </c>
    </row>
    <row r="129" spans="1:6" ht="12.75">
      <c r="A129" s="88" t="s">
        <v>319</v>
      </c>
      <c r="B129" s="89" t="s">
        <v>167</v>
      </c>
      <c r="C129" s="90" t="s">
        <v>320</v>
      </c>
      <c r="D129" s="91">
        <v>357928</v>
      </c>
      <c r="E129" s="92">
        <v>59654</v>
      </c>
      <c r="F129" s="93">
        <f t="shared" si="3"/>
        <v>298274</v>
      </c>
    </row>
    <row r="130" spans="1:6" ht="12.75">
      <c r="A130" s="42" t="s">
        <v>321</v>
      </c>
      <c r="B130" s="69" t="s">
        <v>167</v>
      </c>
      <c r="C130" s="80" t="s">
        <v>322</v>
      </c>
      <c r="D130" s="40">
        <v>357928</v>
      </c>
      <c r="E130" s="61">
        <v>59654</v>
      </c>
      <c r="F130" s="43">
        <f t="shared" si="3"/>
        <v>298274</v>
      </c>
    </row>
    <row r="131" spans="1:6" ht="22.5">
      <c r="A131" s="42" t="s">
        <v>323</v>
      </c>
      <c r="B131" s="69" t="s">
        <v>167</v>
      </c>
      <c r="C131" s="80" t="s">
        <v>324</v>
      </c>
      <c r="D131" s="40">
        <v>357928</v>
      </c>
      <c r="E131" s="61">
        <v>59654</v>
      </c>
      <c r="F131" s="43">
        <f t="shared" si="3"/>
        <v>298274</v>
      </c>
    </row>
    <row r="132" spans="1:6" ht="22.5">
      <c r="A132" s="42" t="s">
        <v>325</v>
      </c>
      <c r="B132" s="69" t="s">
        <v>167</v>
      </c>
      <c r="C132" s="80" t="s">
        <v>326</v>
      </c>
      <c r="D132" s="40">
        <v>357928</v>
      </c>
      <c r="E132" s="61">
        <v>59654</v>
      </c>
      <c r="F132" s="43">
        <f t="shared" si="3"/>
        <v>298274</v>
      </c>
    </row>
    <row r="133" spans="1:6" ht="12.75">
      <c r="A133" s="88" t="s">
        <v>327</v>
      </c>
      <c r="B133" s="89" t="s">
        <v>167</v>
      </c>
      <c r="C133" s="90" t="s">
        <v>328</v>
      </c>
      <c r="D133" s="91">
        <v>357928</v>
      </c>
      <c r="E133" s="92">
        <v>59654</v>
      </c>
      <c r="F133" s="93">
        <f t="shared" si="3"/>
        <v>298274</v>
      </c>
    </row>
    <row r="134" spans="1:6" ht="12.75">
      <c r="A134" s="42" t="s">
        <v>321</v>
      </c>
      <c r="B134" s="69" t="s">
        <v>167</v>
      </c>
      <c r="C134" s="80" t="s">
        <v>329</v>
      </c>
      <c r="D134" s="40">
        <v>357928</v>
      </c>
      <c r="E134" s="61">
        <v>59654</v>
      </c>
      <c r="F134" s="43">
        <f t="shared" si="3"/>
        <v>298274</v>
      </c>
    </row>
    <row r="135" spans="1:6" ht="22.5">
      <c r="A135" s="42" t="s">
        <v>323</v>
      </c>
      <c r="B135" s="69" t="s">
        <v>167</v>
      </c>
      <c r="C135" s="80" t="s">
        <v>330</v>
      </c>
      <c r="D135" s="40">
        <v>357928</v>
      </c>
      <c r="E135" s="61">
        <v>59654</v>
      </c>
      <c r="F135" s="43">
        <f t="shared" si="3"/>
        <v>298274</v>
      </c>
    </row>
    <row r="136" spans="1:6" ht="22.5">
      <c r="A136" s="42" t="s">
        <v>325</v>
      </c>
      <c r="B136" s="69" t="s">
        <v>167</v>
      </c>
      <c r="C136" s="80" t="s">
        <v>331</v>
      </c>
      <c r="D136" s="40">
        <v>357928</v>
      </c>
      <c r="E136" s="61">
        <v>59654</v>
      </c>
      <c r="F136" s="43">
        <f t="shared" si="3"/>
        <v>298274</v>
      </c>
    </row>
    <row r="137" spans="1:6" ht="12.75">
      <c r="A137" s="88" t="s">
        <v>332</v>
      </c>
      <c r="B137" s="89" t="s">
        <v>167</v>
      </c>
      <c r="C137" s="90" t="s">
        <v>333</v>
      </c>
      <c r="D137" s="91">
        <v>578600</v>
      </c>
      <c r="E137" s="92">
        <v>104196.13</v>
      </c>
      <c r="F137" s="93">
        <f t="shared" si="3"/>
        <v>474403.87</v>
      </c>
    </row>
    <row r="138" spans="1:6" ht="56.25">
      <c r="A138" s="42" t="s">
        <v>171</v>
      </c>
      <c r="B138" s="69" t="s">
        <v>167</v>
      </c>
      <c r="C138" s="80" t="s">
        <v>334</v>
      </c>
      <c r="D138" s="40">
        <v>566100</v>
      </c>
      <c r="E138" s="61">
        <v>104196.13</v>
      </c>
      <c r="F138" s="43">
        <f t="shared" si="3"/>
        <v>461903.87</v>
      </c>
    </row>
    <row r="139" spans="1:6" ht="12.75">
      <c r="A139" s="42" t="s">
        <v>292</v>
      </c>
      <c r="B139" s="69" t="s">
        <v>167</v>
      </c>
      <c r="C139" s="80" t="s">
        <v>335</v>
      </c>
      <c r="D139" s="40">
        <v>566100</v>
      </c>
      <c r="E139" s="61">
        <v>104196.13</v>
      </c>
      <c r="F139" s="43">
        <f t="shared" si="3"/>
        <v>461903.87</v>
      </c>
    </row>
    <row r="140" spans="1:6" ht="22.5">
      <c r="A140" s="42" t="s">
        <v>294</v>
      </c>
      <c r="B140" s="69" t="s">
        <v>167</v>
      </c>
      <c r="C140" s="80" t="s">
        <v>336</v>
      </c>
      <c r="D140" s="40">
        <v>434800</v>
      </c>
      <c r="E140" s="61">
        <v>83443.29</v>
      </c>
      <c r="F140" s="43">
        <f t="shared" si="3"/>
        <v>351356.71</v>
      </c>
    </row>
    <row r="141" spans="1:6" ht="33.75">
      <c r="A141" s="42" t="s">
        <v>296</v>
      </c>
      <c r="B141" s="69" t="s">
        <v>167</v>
      </c>
      <c r="C141" s="80" t="s">
        <v>337</v>
      </c>
      <c r="D141" s="40">
        <v>131300</v>
      </c>
      <c r="E141" s="61">
        <v>20752.84</v>
      </c>
      <c r="F141" s="43">
        <f t="shared" si="3"/>
        <v>110547.16</v>
      </c>
    </row>
    <row r="142" spans="1:6" ht="22.5">
      <c r="A142" s="42" t="s">
        <v>181</v>
      </c>
      <c r="B142" s="69" t="s">
        <v>167</v>
      </c>
      <c r="C142" s="80" t="s">
        <v>338</v>
      </c>
      <c r="D142" s="40">
        <v>12500</v>
      </c>
      <c r="E142" s="61" t="s">
        <v>71</v>
      </c>
      <c r="F142" s="43">
        <f t="shared" si="3"/>
        <v>12500</v>
      </c>
    </row>
    <row r="143" spans="1:6" ht="22.5">
      <c r="A143" s="42" t="s">
        <v>183</v>
      </c>
      <c r="B143" s="69" t="s">
        <v>167</v>
      </c>
      <c r="C143" s="80" t="s">
        <v>339</v>
      </c>
      <c r="D143" s="40">
        <v>12500</v>
      </c>
      <c r="E143" s="61" t="s">
        <v>71</v>
      </c>
      <c r="F143" s="43">
        <f aca="true" t="shared" si="4" ref="F143:F152">IF(OR(D143="-",E143=D143),"-",D143-IF(E143="-",0,E143))</f>
        <v>12500</v>
      </c>
    </row>
    <row r="144" spans="1:6" ht="22.5">
      <c r="A144" s="42" t="s">
        <v>187</v>
      </c>
      <c r="B144" s="69" t="s">
        <v>167</v>
      </c>
      <c r="C144" s="80" t="s">
        <v>340</v>
      </c>
      <c r="D144" s="40">
        <v>12500</v>
      </c>
      <c r="E144" s="61" t="s">
        <v>71</v>
      </c>
      <c r="F144" s="43">
        <f t="shared" si="4"/>
        <v>12500</v>
      </c>
    </row>
    <row r="145" spans="1:6" ht="12.75">
      <c r="A145" s="88" t="s">
        <v>341</v>
      </c>
      <c r="B145" s="89" t="s">
        <v>167</v>
      </c>
      <c r="C145" s="90" t="s">
        <v>342</v>
      </c>
      <c r="D145" s="91">
        <v>578600</v>
      </c>
      <c r="E145" s="92">
        <v>104196.13</v>
      </c>
      <c r="F145" s="93">
        <f t="shared" si="4"/>
        <v>474403.87</v>
      </c>
    </row>
    <row r="146" spans="1:6" ht="56.25">
      <c r="A146" s="42" t="s">
        <v>171</v>
      </c>
      <c r="B146" s="69" t="s">
        <v>167</v>
      </c>
      <c r="C146" s="80" t="s">
        <v>343</v>
      </c>
      <c r="D146" s="40">
        <v>566100</v>
      </c>
      <c r="E146" s="61">
        <v>104196.13</v>
      </c>
      <c r="F146" s="43">
        <f t="shared" si="4"/>
        <v>461903.87</v>
      </c>
    </row>
    <row r="147" spans="1:6" ht="12.75">
      <c r="A147" s="42" t="s">
        <v>292</v>
      </c>
      <c r="B147" s="69" t="s">
        <v>167</v>
      </c>
      <c r="C147" s="80" t="s">
        <v>344</v>
      </c>
      <c r="D147" s="40">
        <v>566100</v>
      </c>
      <c r="E147" s="61">
        <v>104196.13</v>
      </c>
      <c r="F147" s="43">
        <f t="shared" si="4"/>
        <v>461903.87</v>
      </c>
    </row>
    <row r="148" spans="1:6" ht="22.5">
      <c r="A148" s="42" t="s">
        <v>294</v>
      </c>
      <c r="B148" s="69" t="s">
        <v>167</v>
      </c>
      <c r="C148" s="80" t="s">
        <v>345</v>
      </c>
      <c r="D148" s="40">
        <v>434800</v>
      </c>
      <c r="E148" s="61">
        <v>83443.29</v>
      </c>
      <c r="F148" s="43">
        <f t="shared" si="4"/>
        <v>351356.71</v>
      </c>
    </row>
    <row r="149" spans="1:6" ht="33.75">
      <c r="A149" s="42" t="s">
        <v>296</v>
      </c>
      <c r="B149" s="69" t="s">
        <v>167</v>
      </c>
      <c r="C149" s="80" t="s">
        <v>346</v>
      </c>
      <c r="D149" s="40">
        <v>131300</v>
      </c>
      <c r="E149" s="61">
        <v>20752.84</v>
      </c>
      <c r="F149" s="43">
        <f t="shared" si="4"/>
        <v>110547.16</v>
      </c>
    </row>
    <row r="150" spans="1:6" ht="22.5">
      <c r="A150" s="42" t="s">
        <v>181</v>
      </c>
      <c r="B150" s="69" t="s">
        <v>167</v>
      </c>
      <c r="C150" s="80" t="s">
        <v>347</v>
      </c>
      <c r="D150" s="40">
        <v>12500</v>
      </c>
      <c r="E150" s="61" t="s">
        <v>71</v>
      </c>
      <c r="F150" s="43">
        <f t="shared" si="4"/>
        <v>12500</v>
      </c>
    </row>
    <row r="151" spans="1:6" ht="22.5">
      <c r="A151" s="42" t="s">
        <v>183</v>
      </c>
      <c r="B151" s="69" t="s">
        <v>167</v>
      </c>
      <c r="C151" s="80" t="s">
        <v>348</v>
      </c>
      <c r="D151" s="40">
        <v>12500</v>
      </c>
      <c r="E151" s="61" t="s">
        <v>71</v>
      </c>
      <c r="F151" s="43">
        <f t="shared" si="4"/>
        <v>12500</v>
      </c>
    </row>
    <row r="152" spans="1:6" ht="23.25" thickBot="1">
      <c r="A152" s="42" t="s">
        <v>187</v>
      </c>
      <c r="B152" s="69" t="s">
        <v>167</v>
      </c>
      <c r="C152" s="80" t="s">
        <v>349</v>
      </c>
      <c r="D152" s="40">
        <v>12500</v>
      </c>
      <c r="E152" s="61" t="s">
        <v>71</v>
      </c>
      <c r="F152" s="43">
        <f t="shared" si="4"/>
        <v>12500</v>
      </c>
    </row>
    <row r="153" spans="1:6" ht="9" customHeight="1" thickBot="1">
      <c r="A153" s="74"/>
      <c r="B153" s="70"/>
      <c r="C153" s="84"/>
      <c r="D153" s="87"/>
      <c r="E153" s="70"/>
      <c r="F153" s="70"/>
    </row>
    <row r="154" spans="1:6" ht="13.5" customHeight="1" thickBot="1">
      <c r="A154" s="68" t="s">
        <v>350</v>
      </c>
      <c r="B154" s="65" t="s">
        <v>351</v>
      </c>
      <c r="C154" s="85" t="s">
        <v>168</v>
      </c>
      <c r="D154" s="66">
        <v>-680442.66</v>
      </c>
      <c r="E154" s="66">
        <v>261881.5</v>
      </c>
      <c r="F154" s="67" t="s">
        <v>352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2 E154:F1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D13" sqref="D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14" t="s">
        <v>28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8" t="s">
        <v>11</v>
      </c>
      <c r="C4" s="121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116"/>
      <c r="B5" s="119"/>
      <c r="C5" s="122"/>
      <c r="D5" s="104"/>
      <c r="E5" s="104"/>
      <c r="F5" s="107"/>
    </row>
    <row r="6" spans="1:6" ht="6" customHeight="1">
      <c r="A6" s="116"/>
      <c r="B6" s="119"/>
      <c r="C6" s="122"/>
      <c r="D6" s="104"/>
      <c r="E6" s="104"/>
      <c r="F6" s="107"/>
    </row>
    <row r="7" spans="1:6" ht="4.5" customHeight="1">
      <c r="A7" s="116"/>
      <c r="B7" s="119"/>
      <c r="C7" s="122"/>
      <c r="D7" s="104"/>
      <c r="E7" s="104"/>
      <c r="F7" s="107"/>
    </row>
    <row r="8" spans="1:6" ht="6" customHeight="1">
      <c r="A8" s="116"/>
      <c r="B8" s="119"/>
      <c r="C8" s="122"/>
      <c r="D8" s="104"/>
      <c r="E8" s="104"/>
      <c r="F8" s="107"/>
    </row>
    <row r="9" spans="1:6" ht="6" customHeight="1">
      <c r="A9" s="116"/>
      <c r="B9" s="119"/>
      <c r="C9" s="122"/>
      <c r="D9" s="104"/>
      <c r="E9" s="104"/>
      <c r="F9" s="107"/>
    </row>
    <row r="10" spans="1:6" ht="18" customHeight="1">
      <c r="A10" s="117"/>
      <c r="B10" s="120"/>
      <c r="C10" s="129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353</v>
      </c>
      <c r="B12" s="95" t="s">
        <v>354</v>
      </c>
      <c r="C12" s="99" t="s">
        <v>168</v>
      </c>
      <c r="D12" s="96">
        <f>D17</f>
        <v>680442.6600000001</v>
      </c>
      <c r="E12" s="96">
        <v>-261881.5</v>
      </c>
      <c r="F12" s="97">
        <v>-23890121.16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355</v>
      </c>
      <c r="B14" s="100" t="s">
        <v>356</v>
      </c>
      <c r="C14" s="101" t="s">
        <v>168</v>
      </c>
      <c r="D14" s="91" t="s">
        <v>71</v>
      </c>
      <c r="E14" s="91" t="s">
        <v>71</v>
      </c>
      <c r="F14" s="93" t="s">
        <v>71</v>
      </c>
    </row>
    <row r="15" spans="1:6" ht="12.75">
      <c r="A15" s="60" t="s">
        <v>357</v>
      </c>
      <c r="B15" s="56"/>
      <c r="C15" s="57"/>
      <c r="D15" s="58"/>
      <c r="E15" s="58"/>
      <c r="F15" s="59"/>
    </row>
    <row r="16" spans="1:6" ht="12.75">
      <c r="A16" s="88" t="s">
        <v>358</v>
      </c>
      <c r="B16" s="100" t="s">
        <v>359</v>
      </c>
      <c r="C16" s="101" t="s">
        <v>168</v>
      </c>
      <c r="D16" s="91" t="s">
        <v>71</v>
      </c>
      <c r="E16" s="91" t="s">
        <v>71</v>
      </c>
      <c r="F16" s="93" t="s">
        <v>71</v>
      </c>
    </row>
    <row r="17" spans="1:6" ht="12.75">
      <c r="A17" s="98" t="s">
        <v>360</v>
      </c>
      <c r="B17" s="95" t="s">
        <v>361</v>
      </c>
      <c r="C17" s="99" t="s">
        <v>362</v>
      </c>
      <c r="D17" s="96">
        <f>D18</f>
        <v>680442.6600000001</v>
      </c>
      <c r="E17" s="96">
        <v>-261881.5</v>
      </c>
      <c r="F17" s="97">
        <v>-23890121.16</v>
      </c>
    </row>
    <row r="18" spans="1:6" ht="22.5">
      <c r="A18" s="98" t="s">
        <v>363</v>
      </c>
      <c r="B18" s="95" t="s">
        <v>361</v>
      </c>
      <c r="C18" s="99" t="s">
        <v>364</v>
      </c>
      <c r="D18" s="96">
        <f>D22+D20</f>
        <v>680442.6600000001</v>
      </c>
      <c r="E18" s="96">
        <v>-261881.5</v>
      </c>
      <c r="F18" s="97">
        <v>-23890121.16</v>
      </c>
    </row>
    <row r="19" spans="1:6" ht="45">
      <c r="A19" s="98" t="s">
        <v>365</v>
      </c>
      <c r="B19" s="95" t="s">
        <v>361</v>
      </c>
      <c r="C19" s="99" t="s">
        <v>366</v>
      </c>
      <c r="D19" s="96" t="s">
        <v>71</v>
      </c>
      <c r="E19" s="96" t="s">
        <v>71</v>
      </c>
      <c r="F19" s="97" t="s">
        <v>71</v>
      </c>
    </row>
    <row r="20" spans="1:6" ht="12.75">
      <c r="A20" s="98" t="s">
        <v>367</v>
      </c>
      <c r="B20" s="95" t="s">
        <v>368</v>
      </c>
      <c r="C20" s="99" t="s">
        <v>369</v>
      </c>
      <c r="D20" s="96">
        <v>-11735780</v>
      </c>
      <c r="E20" s="96">
        <v>-3002073.97</v>
      </c>
      <c r="F20" s="97" t="s">
        <v>352</v>
      </c>
    </row>
    <row r="21" spans="1:6" ht="22.5">
      <c r="A21" s="41" t="s">
        <v>370</v>
      </c>
      <c r="B21" s="37" t="s">
        <v>368</v>
      </c>
      <c r="C21" s="54" t="s">
        <v>371</v>
      </c>
      <c r="D21" s="39">
        <v>-11735780</v>
      </c>
      <c r="E21" s="39">
        <v>-3002073.97</v>
      </c>
      <c r="F21" s="55" t="s">
        <v>352</v>
      </c>
    </row>
    <row r="22" spans="1:6" ht="12.75">
      <c r="A22" s="98" t="s">
        <v>372</v>
      </c>
      <c r="B22" s="95" t="s">
        <v>373</v>
      </c>
      <c r="C22" s="99" t="s">
        <v>374</v>
      </c>
      <c r="D22" s="96">
        <v>12416222.66</v>
      </c>
      <c r="E22" s="96">
        <v>2740192.47</v>
      </c>
      <c r="F22" s="97" t="s">
        <v>352</v>
      </c>
    </row>
    <row r="23" spans="1:6" ht="23.25" thickBot="1">
      <c r="A23" s="41" t="s">
        <v>375</v>
      </c>
      <c r="B23" s="37" t="s">
        <v>373</v>
      </c>
      <c r="C23" s="54" t="s">
        <v>376</v>
      </c>
      <c r="D23" s="39">
        <v>12416222.66</v>
      </c>
      <c r="E23" s="39">
        <v>2740192.47</v>
      </c>
      <c r="F23" s="55" t="s">
        <v>352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377</v>
      </c>
      <c r="B1" s="1" t="s">
        <v>378</v>
      </c>
    </row>
    <row r="2" spans="1:2" ht="12.75">
      <c r="A2" t="s">
        <v>379</v>
      </c>
      <c r="B2" s="1" t="s">
        <v>378</v>
      </c>
    </row>
    <row r="3" spans="1:2" ht="12.75">
      <c r="A3" t="s">
        <v>380</v>
      </c>
      <c r="B3" s="1" t="s">
        <v>381</v>
      </c>
    </row>
    <row r="4" spans="1:2" ht="12.75">
      <c r="A4" t="s">
        <v>382</v>
      </c>
      <c r="B4" s="1" t="s">
        <v>383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2016-04-27T07:16:52Z</dcterms:modified>
  <cp:category/>
  <cp:version/>
  <cp:contentType/>
  <cp:contentStatus/>
</cp:coreProperties>
</file>