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<sst xmlns="http://schemas.openxmlformats.org/spreadsheetml/2006/main" count="75" uniqueCount="57">
  <si>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</si>
  <si>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</si>
  <si>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</si>
  <si>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</si>
  <si>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</si>
  <si>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</si>
  <si>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</si>
  <si>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</si>
  <si>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</si>
  <si>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</si>
  <si>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</si>
  <si>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</si>
  <si>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</si>
  <si>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</si>
  <si>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</si>
  <si>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</si>
  <si>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</si>
  <si>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</si>
  <si>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</si>
  <si>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</si>
  <si>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 Программа «Развитие сферы культуры и спорта Коськовского сельского поселения на 2014-2017 годы»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</si>
  <si>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 на 2014-2017 годы»</t>
  </si>
  <si>
    <t>1. Развитие и поддержка инициатив жителей населенных пунктов в решении вопросов местного значения</t>
  </si>
  <si>
    <t>1.Создание условий для организации досуга  и обеспечения жителей поселения услугами организаций культуры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</si>
  <si>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 на 2014-2017 годы»</t>
  </si>
  <si>
    <t>2. Содержание дорог общего пользования местного значения в Коськовском сельском поселении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</si>
  <si>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 на 2014-2017 годы»</t>
  </si>
  <si>
    <t>1. Приобретение оборудования для коммунального хозяйства</t>
  </si>
  <si>
    <t>3. Капитальный ремонт объектов теплоснабжения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</si>
  <si>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</si>
  <si>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</si>
  <si>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</si>
  <si>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</si>
  <si>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</si>
  <si>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 xml:space="preserve">Вознаграждение старостам
</t>
  </si>
  <si>
    <t>Выполнение работ по содержанию автомобильных дорог.</t>
  </si>
  <si>
    <t>Заработная плата, начисления на заработную плату,  транспортные услуги,   прочие услуги, приобретение основных средств, материальных запасов.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</si>
  <si>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приобретение основных средств и материальных запасов.</t>
  </si>
  <si>
    <t>Заработная плата, начисления на заработную плату,  приобретение основных средств и материальных запасов.</t>
  </si>
  <si>
    <t>Выплаты по "дорожной карте" (ежемесячные премии работникам культуры).</t>
  </si>
  <si>
    <t>1. Капитальный ремонт и ремонт дорог общего пользования в Коськовском сельском поселении</t>
  </si>
  <si>
    <t xml:space="preserve"> за 2016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</si>
  <si>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2016</t>
    </r>
    <r>
      <rPr>
        <b/>
        <sz val="11"/>
        <rFont val="Times New Roman"/>
        <family val="1"/>
      </rPr>
      <t>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</si>
  <si>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2016 год</t>
    </r>
  </si>
  <si>
    <t>2. Создание условий для эфективного функционирования надежного и качественного обеспечения жителей и социально значимых объектов коммунальными услугами</t>
  </si>
  <si>
    <t xml:space="preserve">3. Благоустройство сельских населенных пунктов Коськовского сельского поселения </t>
  </si>
  <si>
    <t xml:space="preserve">4. Повышение уровня защиты населенных пунктов и людей от чрезвычайных ситуаций, связанных с пожарами </t>
  </si>
  <si>
    <t>5. Повышение уровня защиты насения от чрезвычайных ситуаций природного и техногенного характера и ведение граждансокй обороны</t>
  </si>
  <si>
    <t>3.Уличное освещение</t>
  </si>
  <si>
    <t xml:space="preserve">Капитальный ремонт участков тепловых сетей от УТ-7 до ж/д№ 4 и дет. сада д. Коськово </t>
  </si>
  <si>
    <t>Приобретение запасных частей для котлоагрегата №7 в котельной д. Коськово</t>
  </si>
  <si>
    <t>Выполнение работ по  ремонту автодороги ул. Береговой и  ул. Школьной в д. Коськово</t>
  </si>
  <si>
    <t xml:space="preserve">Обустройство площадок к пожарным водоемам и обустройство пожарных водоемов в д.Тумово, д. Ратилово и д. Ваньково. Приобретение строительных материалов для огораживания пож. водоемов
</t>
  </si>
  <si>
    <t>Приобретение лестницы</t>
  </si>
  <si>
    <t>Замена и установка котельного оборудования в котельной д. Коськово</t>
  </si>
  <si>
    <t>Скашивание травы. Уличное освещение. Содержание обелисков.
Приобретение и содержание светильников уличного освещения. Обследование на засоренность борщевиком Сосновского.</t>
  </si>
  <si>
    <t>Расходы на оплату за освещение автодорог.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</si>
</sst>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7" fontId="5" fillId="32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187" fontId="16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198" fontId="16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 wrapText="1"/>
    </xf>
    <xf numFmtId="198" fontId="10" fillId="32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17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87" fontId="8" fillId="0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87" fontId="5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C1">
      <selection activeCell="L30" sqref="L30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6.5" thickBot="1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>
      <c r="A5" s="72" t="s">
        <v>8</v>
      </c>
      <c r="B5" s="75" t="s">
        <v>9</v>
      </c>
      <c r="C5" s="76"/>
      <c r="D5" s="76"/>
      <c r="E5" s="76"/>
      <c r="F5" s="77"/>
      <c r="G5" s="75" t="s">
        <v>9</v>
      </c>
      <c r="H5" s="78"/>
      <c r="I5" s="78"/>
      <c r="J5" s="78"/>
      <c r="K5" s="79"/>
      <c r="L5" s="83" t="s">
        <v>10</v>
      </c>
    </row>
    <row r="6" spans="1:12" ht="16.5" thickBot="1">
      <c r="A6" s="73"/>
      <c r="B6" s="65" t="s">
        <v>42</v>
      </c>
      <c r="C6" s="66"/>
      <c r="D6" s="66"/>
      <c r="E6" s="66"/>
      <c r="F6" s="67"/>
      <c r="G6" s="65" t="s">
        <v>43</v>
      </c>
      <c r="H6" s="68"/>
      <c r="I6" s="68"/>
      <c r="J6" s="68"/>
      <c r="K6" s="69"/>
      <c r="L6" s="84"/>
    </row>
    <row r="7" spans="1:12" ht="16.5" thickBot="1">
      <c r="A7" s="73"/>
      <c r="B7" s="14" t="s">
        <v>11</v>
      </c>
      <c r="C7" s="80" t="s">
        <v>12</v>
      </c>
      <c r="D7" s="81"/>
      <c r="E7" s="81"/>
      <c r="F7" s="82"/>
      <c r="G7" s="14" t="s">
        <v>11</v>
      </c>
      <c r="H7" s="80" t="s">
        <v>12</v>
      </c>
      <c r="I7" s="81"/>
      <c r="J7" s="81"/>
      <c r="K7" s="82"/>
      <c r="L7" s="85"/>
    </row>
    <row r="8" spans="1:12" ht="24.75" thickBot="1">
      <c r="A8" s="74"/>
      <c r="B8" s="15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7" t="s">
        <v>13</v>
      </c>
      <c r="H8" s="16" t="s">
        <v>14</v>
      </c>
      <c r="I8" s="16" t="s">
        <v>15</v>
      </c>
      <c r="J8" s="16" t="s">
        <v>16</v>
      </c>
      <c r="K8" s="16" t="s">
        <v>17</v>
      </c>
      <c r="L8" s="86"/>
    </row>
    <row r="9" spans="1:12" ht="1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3">
        <v>12</v>
      </c>
    </row>
    <row r="10" spans="1:12" ht="15.75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93" customHeight="1">
      <c r="A11" s="32" t="s">
        <v>23</v>
      </c>
      <c r="B11" s="44">
        <v>3056.8</v>
      </c>
      <c r="C11" s="48">
        <v>0</v>
      </c>
      <c r="D11" s="48">
        <v>0</v>
      </c>
      <c r="E11" s="44">
        <v>3056.8</v>
      </c>
      <c r="F11" s="48">
        <v>0</v>
      </c>
      <c r="G11" s="40">
        <v>3056.8</v>
      </c>
      <c r="H11" s="38">
        <v>0</v>
      </c>
      <c r="I11" s="38">
        <v>0</v>
      </c>
      <c r="J11" s="44">
        <v>3056.8</v>
      </c>
      <c r="K11" s="48">
        <v>0</v>
      </c>
      <c r="L11" s="32" t="s">
        <v>37</v>
      </c>
    </row>
    <row r="12" spans="1:12" ht="52.5" customHeight="1">
      <c r="A12" s="32" t="s">
        <v>29</v>
      </c>
      <c r="B12" s="36">
        <v>411.8</v>
      </c>
      <c r="C12" s="38">
        <v>0</v>
      </c>
      <c r="D12" s="39">
        <v>92.3</v>
      </c>
      <c r="E12" s="44">
        <v>319.5</v>
      </c>
      <c r="F12" s="38">
        <v>0</v>
      </c>
      <c r="G12" s="40">
        <v>411.8</v>
      </c>
      <c r="H12" s="38">
        <v>0</v>
      </c>
      <c r="I12" s="36">
        <v>92.3</v>
      </c>
      <c r="J12" s="48">
        <v>319.5</v>
      </c>
      <c r="K12" s="48">
        <v>0</v>
      </c>
      <c r="L12" s="32" t="s">
        <v>39</v>
      </c>
    </row>
    <row r="13" spans="1:12" ht="76.5">
      <c r="A13" s="32" t="s">
        <v>30</v>
      </c>
      <c r="B13" s="43">
        <v>297.3</v>
      </c>
      <c r="C13" s="38">
        <v>0</v>
      </c>
      <c r="D13" s="38">
        <v>0</v>
      </c>
      <c r="E13" s="44">
        <v>297.3</v>
      </c>
      <c r="F13" s="38">
        <v>0</v>
      </c>
      <c r="G13" s="39">
        <v>297.3</v>
      </c>
      <c r="H13" s="38">
        <v>0</v>
      </c>
      <c r="I13" s="38">
        <v>0</v>
      </c>
      <c r="J13" s="44">
        <v>297.3</v>
      </c>
      <c r="K13" s="48">
        <v>0</v>
      </c>
      <c r="L13" s="32" t="s">
        <v>36</v>
      </c>
    </row>
    <row r="14" spans="1:12" ht="53.25" customHeight="1">
      <c r="A14" s="32" t="s">
        <v>31</v>
      </c>
      <c r="B14" s="39">
        <v>134.6</v>
      </c>
      <c r="C14" s="38">
        <v>0</v>
      </c>
      <c r="D14" s="39">
        <v>44.3</v>
      </c>
      <c r="E14" s="44">
        <v>90.3</v>
      </c>
      <c r="F14" s="38">
        <v>0</v>
      </c>
      <c r="G14" s="39">
        <v>134.6</v>
      </c>
      <c r="H14" s="38">
        <v>0</v>
      </c>
      <c r="I14" s="36">
        <v>44.3</v>
      </c>
      <c r="J14" s="48">
        <v>90.3</v>
      </c>
      <c r="K14" s="48">
        <v>0</v>
      </c>
      <c r="L14" s="32" t="s">
        <v>39</v>
      </c>
    </row>
    <row r="15" spans="1:12" ht="55.5" customHeight="1">
      <c r="A15" s="18" t="s">
        <v>32</v>
      </c>
      <c r="B15" s="37">
        <v>311.8</v>
      </c>
      <c r="C15" s="38">
        <v>0</v>
      </c>
      <c r="D15" s="38">
        <v>0</v>
      </c>
      <c r="E15" s="37">
        <v>311.8</v>
      </c>
      <c r="F15" s="38">
        <v>0</v>
      </c>
      <c r="G15" s="39">
        <v>311.8</v>
      </c>
      <c r="H15" s="38">
        <v>0</v>
      </c>
      <c r="I15" s="38">
        <v>0</v>
      </c>
      <c r="J15" s="49">
        <v>311.8</v>
      </c>
      <c r="K15" s="48">
        <v>0</v>
      </c>
      <c r="L15" s="32" t="s">
        <v>38</v>
      </c>
    </row>
    <row r="16" spans="1:12" s="42" customFormat="1" ht="21.75" customHeight="1">
      <c r="A16" s="26" t="s">
        <v>2</v>
      </c>
      <c r="B16" s="45">
        <v>4212.3</v>
      </c>
      <c r="C16" s="46">
        <v>0</v>
      </c>
      <c r="D16" s="46">
        <v>136.6</v>
      </c>
      <c r="E16" s="45">
        <v>4075.7</v>
      </c>
      <c r="F16" s="46">
        <v>0</v>
      </c>
      <c r="G16" s="47">
        <v>4212.3</v>
      </c>
      <c r="H16" s="46">
        <v>0</v>
      </c>
      <c r="I16" s="46">
        <v>136.6</v>
      </c>
      <c r="J16" s="45">
        <v>4075.7</v>
      </c>
      <c r="K16" s="46">
        <v>0</v>
      </c>
      <c r="L16" s="41"/>
    </row>
    <row r="17" spans="1:12" ht="16.5" customHeight="1">
      <c r="A17" s="24" t="s">
        <v>18</v>
      </c>
      <c r="B17" s="5"/>
      <c r="C17" s="5"/>
      <c r="D17" s="5"/>
      <c r="E17" s="5"/>
      <c r="F17" s="5"/>
      <c r="G17" s="7">
        <f>100%/(B16/G16)</f>
        <v>1</v>
      </c>
      <c r="H17" s="7"/>
      <c r="I17" s="7"/>
      <c r="J17" s="7"/>
      <c r="K17" s="7"/>
      <c r="L17" s="25"/>
    </row>
    <row r="18" spans="1:12" ht="32.25" customHeight="1">
      <c r="A18" s="71" t="s">
        <v>21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57" customFormat="1" ht="30.75" customHeight="1">
      <c r="A19" s="20" t="s">
        <v>22</v>
      </c>
      <c r="B19" s="1">
        <v>47.3</v>
      </c>
      <c r="C19" s="56">
        <v>0</v>
      </c>
      <c r="D19" s="56">
        <v>0</v>
      </c>
      <c r="E19" s="1">
        <v>47.3</v>
      </c>
      <c r="F19" s="56">
        <v>0</v>
      </c>
      <c r="G19" s="1">
        <v>47.3</v>
      </c>
      <c r="H19" s="56">
        <v>0</v>
      </c>
      <c r="I19" s="56">
        <v>0</v>
      </c>
      <c r="J19" s="1">
        <v>47.3</v>
      </c>
      <c r="K19" s="56">
        <v>0</v>
      </c>
      <c r="L19" s="4" t="s">
        <v>34</v>
      </c>
    </row>
    <row r="20" spans="1:12" s="57" customFormat="1" ht="77.25" customHeight="1">
      <c r="A20" s="20" t="s">
        <v>44</v>
      </c>
      <c r="B20" s="1">
        <v>1180.9</v>
      </c>
      <c r="C20" s="56"/>
      <c r="D20" s="56">
        <v>1141.6</v>
      </c>
      <c r="E20" s="1">
        <v>29.3</v>
      </c>
      <c r="F20" s="56">
        <v>10</v>
      </c>
      <c r="G20" s="1">
        <v>1180.9</v>
      </c>
      <c r="H20" s="56"/>
      <c r="I20" s="56">
        <v>1141.6</v>
      </c>
      <c r="J20" s="1">
        <v>29.3</v>
      </c>
      <c r="K20" s="56">
        <v>10</v>
      </c>
      <c r="L20" s="4" t="s">
        <v>54</v>
      </c>
    </row>
    <row r="21" spans="1:12" s="57" customFormat="1" ht="107.25" customHeight="1">
      <c r="A21" s="20" t="s">
        <v>45</v>
      </c>
      <c r="B21" s="1">
        <v>462.7</v>
      </c>
      <c r="C21" s="56">
        <v>0</v>
      </c>
      <c r="D21" s="56">
        <v>0</v>
      </c>
      <c r="E21" s="1">
        <v>462.7</v>
      </c>
      <c r="F21" s="56">
        <v>0</v>
      </c>
      <c r="G21" s="1">
        <v>462.7</v>
      </c>
      <c r="H21" s="56">
        <v>0</v>
      </c>
      <c r="I21" s="56">
        <v>0</v>
      </c>
      <c r="J21" s="1">
        <v>462.7</v>
      </c>
      <c r="K21" s="56">
        <v>0</v>
      </c>
      <c r="L21" s="18" t="s">
        <v>55</v>
      </c>
    </row>
    <row r="22" spans="1:12" s="57" customFormat="1" ht="102" customHeight="1">
      <c r="A22" s="20" t="s">
        <v>46</v>
      </c>
      <c r="B22" s="1">
        <v>410.5</v>
      </c>
      <c r="C22" s="56">
        <v>0</v>
      </c>
      <c r="D22" s="1">
        <v>372.4</v>
      </c>
      <c r="E22" s="1">
        <v>38.1</v>
      </c>
      <c r="F22" s="56">
        <v>0</v>
      </c>
      <c r="G22" s="1">
        <v>410.5</v>
      </c>
      <c r="H22" s="56">
        <v>0</v>
      </c>
      <c r="I22" s="1">
        <v>372.4</v>
      </c>
      <c r="J22" s="1">
        <v>38.1</v>
      </c>
      <c r="K22" s="56">
        <v>0</v>
      </c>
      <c r="L22" s="18" t="s">
        <v>52</v>
      </c>
    </row>
    <row r="23" spans="1:12" s="57" customFormat="1" ht="63.75" customHeight="1">
      <c r="A23" s="20" t="s">
        <v>47</v>
      </c>
      <c r="B23" s="1">
        <v>10.5</v>
      </c>
      <c r="C23" s="56">
        <v>0</v>
      </c>
      <c r="D23" s="56">
        <v>0</v>
      </c>
      <c r="E23" s="1">
        <v>10.5</v>
      </c>
      <c r="F23" s="56">
        <v>0</v>
      </c>
      <c r="G23" s="1">
        <v>10.5</v>
      </c>
      <c r="H23" s="56">
        <v>0</v>
      </c>
      <c r="I23" s="56">
        <v>0</v>
      </c>
      <c r="J23" s="1">
        <v>10.5</v>
      </c>
      <c r="K23" s="56">
        <v>0</v>
      </c>
      <c r="L23" s="18" t="s">
        <v>53</v>
      </c>
    </row>
    <row r="24" spans="1:12" ht="17.25" customHeight="1">
      <c r="A24" s="26" t="s">
        <v>2</v>
      </c>
      <c r="B24" s="6">
        <v>2111.9</v>
      </c>
      <c r="C24" s="6">
        <f>C22+C21+C19</f>
        <v>0</v>
      </c>
      <c r="D24" s="6">
        <v>1514</v>
      </c>
      <c r="E24" s="6">
        <v>587.9</v>
      </c>
      <c r="F24" s="6">
        <v>10</v>
      </c>
      <c r="G24" s="6">
        <v>2111.9</v>
      </c>
      <c r="H24" s="6">
        <f>H22+H21+H19</f>
        <v>0</v>
      </c>
      <c r="I24" s="6">
        <v>1514</v>
      </c>
      <c r="J24" s="6">
        <v>587.9</v>
      </c>
      <c r="K24" s="6">
        <v>10</v>
      </c>
      <c r="L24" s="27"/>
    </row>
    <row r="25" spans="1:12" ht="15.75">
      <c r="A25" s="24"/>
      <c r="B25" s="5"/>
      <c r="C25" s="5"/>
      <c r="D25" s="5"/>
      <c r="E25" s="5"/>
      <c r="F25" s="5"/>
      <c r="G25" s="7">
        <f>100%/(B24/G24)</f>
        <v>1</v>
      </c>
      <c r="H25" s="7"/>
      <c r="I25" s="7"/>
      <c r="J25" s="7"/>
      <c r="K25" s="7"/>
      <c r="L25" s="25"/>
    </row>
    <row r="26" spans="1:12" ht="31.5" customHeight="1">
      <c r="A26" s="71" t="s">
        <v>24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57" customFormat="1" ht="39" customHeight="1">
      <c r="A27" s="18" t="s">
        <v>40</v>
      </c>
      <c r="B27" s="62">
        <v>1601.6</v>
      </c>
      <c r="C27" s="63">
        <v>0</v>
      </c>
      <c r="D27" s="63">
        <v>510.7</v>
      </c>
      <c r="E27" s="62">
        <v>1090.9</v>
      </c>
      <c r="F27" s="64">
        <v>0</v>
      </c>
      <c r="G27" s="62">
        <v>1090.9</v>
      </c>
      <c r="H27" s="62">
        <v>0</v>
      </c>
      <c r="I27" s="63">
        <v>0</v>
      </c>
      <c r="J27" s="62">
        <v>1090.9</v>
      </c>
      <c r="K27" s="64">
        <v>0</v>
      </c>
      <c r="L27" s="18" t="s">
        <v>51</v>
      </c>
    </row>
    <row r="28" spans="1:12" s="57" customFormat="1" ht="39.75" customHeight="1">
      <c r="A28" s="18" t="s">
        <v>25</v>
      </c>
      <c r="B28" s="64">
        <v>136.1</v>
      </c>
      <c r="C28" s="63">
        <v>0</v>
      </c>
      <c r="D28" s="63">
        <v>0</v>
      </c>
      <c r="E28" s="64">
        <v>136.1</v>
      </c>
      <c r="F28" s="64">
        <v>0</v>
      </c>
      <c r="G28" s="62">
        <v>135</v>
      </c>
      <c r="H28" s="62">
        <v>0</v>
      </c>
      <c r="I28" s="63">
        <v>0</v>
      </c>
      <c r="J28" s="62">
        <v>135</v>
      </c>
      <c r="K28" s="64">
        <v>0</v>
      </c>
      <c r="L28" s="4" t="s">
        <v>35</v>
      </c>
    </row>
    <row r="29" spans="1:12" s="57" customFormat="1" ht="29.25" customHeight="1">
      <c r="A29" s="18" t="s">
        <v>48</v>
      </c>
      <c r="B29" s="64">
        <v>273.5</v>
      </c>
      <c r="C29" s="63">
        <v>0</v>
      </c>
      <c r="D29" s="63">
        <v>0</v>
      </c>
      <c r="E29" s="64">
        <v>273.5</v>
      </c>
      <c r="F29" s="64"/>
      <c r="G29" s="62">
        <v>273.5</v>
      </c>
      <c r="H29" s="62"/>
      <c r="I29" s="63"/>
      <c r="J29" s="62">
        <v>273.5</v>
      </c>
      <c r="K29" s="64"/>
      <c r="L29" s="4" t="s">
        <v>56</v>
      </c>
    </row>
    <row r="30" spans="1:12" s="61" customFormat="1" ht="19.5" customHeight="1">
      <c r="A30" s="58" t="s">
        <v>2</v>
      </c>
      <c r="B30" s="6">
        <f>B27+B28+B29</f>
        <v>2011.1999999999998</v>
      </c>
      <c r="C30" s="28">
        <v>0</v>
      </c>
      <c r="D30" s="59">
        <f>SUM(D27:D28)</f>
        <v>510.7</v>
      </c>
      <c r="E30" s="28">
        <f>E27+E28+E29</f>
        <v>1500.5</v>
      </c>
      <c r="F30" s="28">
        <v>0</v>
      </c>
      <c r="G30" s="6">
        <f>G27+G28+G29</f>
        <v>1499.4</v>
      </c>
      <c r="H30" s="28">
        <v>0</v>
      </c>
      <c r="I30" s="59">
        <f>SUM(I27:I28)</f>
        <v>0</v>
      </c>
      <c r="J30" s="28">
        <f>J27+J28+J29</f>
        <v>1499.4</v>
      </c>
      <c r="K30" s="28">
        <v>0</v>
      </c>
      <c r="L30" s="60"/>
    </row>
    <row r="31" spans="1:12" ht="15.75">
      <c r="A31" s="24"/>
      <c r="B31" s="5"/>
      <c r="C31" s="5"/>
      <c r="D31" s="5"/>
      <c r="E31" s="5"/>
      <c r="F31" s="5"/>
      <c r="G31" s="7">
        <f>100%/(B30/G30)</f>
        <v>0.7455250596658712</v>
      </c>
      <c r="H31" s="7"/>
      <c r="I31" s="7"/>
      <c r="J31" s="7"/>
      <c r="K31" s="7"/>
      <c r="L31" s="25"/>
    </row>
    <row r="32" spans="1:12" ht="34.5" customHeight="1">
      <c r="A32" s="71" t="s">
        <v>26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s="57" customFormat="1" ht="43.5" customHeight="1">
      <c r="A33" s="18" t="s">
        <v>27</v>
      </c>
      <c r="B33" s="3">
        <v>301.5</v>
      </c>
      <c r="C33" s="56">
        <v>0</v>
      </c>
      <c r="D33" s="56">
        <v>0</v>
      </c>
      <c r="E33" s="3">
        <v>301.5</v>
      </c>
      <c r="F33" s="56">
        <v>0</v>
      </c>
      <c r="G33" s="19">
        <v>301.5</v>
      </c>
      <c r="H33" s="56">
        <v>0</v>
      </c>
      <c r="I33" s="56">
        <v>0</v>
      </c>
      <c r="J33" s="3">
        <v>301.5</v>
      </c>
      <c r="K33" s="56">
        <v>0</v>
      </c>
      <c r="L33" s="20" t="s">
        <v>50</v>
      </c>
    </row>
    <row r="34" spans="1:12" s="57" customFormat="1" ht="45" customHeight="1">
      <c r="A34" s="4" t="s">
        <v>28</v>
      </c>
      <c r="B34" s="19">
        <v>3612.3</v>
      </c>
      <c r="C34" s="56">
        <v>0</v>
      </c>
      <c r="D34" s="30">
        <v>3398.7</v>
      </c>
      <c r="E34" s="30">
        <v>213.6</v>
      </c>
      <c r="F34" s="56">
        <v>0</v>
      </c>
      <c r="G34" s="19">
        <v>3243</v>
      </c>
      <c r="H34" s="56">
        <v>0</v>
      </c>
      <c r="I34" s="19">
        <v>3041.9</v>
      </c>
      <c r="J34" s="19">
        <v>201.1</v>
      </c>
      <c r="K34" s="56">
        <v>0</v>
      </c>
      <c r="L34" s="31" t="s">
        <v>49</v>
      </c>
    </row>
    <row r="35" spans="1:12" s="51" customFormat="1" ht="20.25" customHeight="1">
      <c r="A35" s="26" t="s">
        <v>2</v>
      </c>
      <c r="B35" s="33">
        <f>B33+B34</f>
        <v>3913.8</v>
      </c>
      <c r="C35" s="50">
        <v>0</v>
      </c>
      <c r="D35" s="33">
        <f>D33+D34</f>
        <v>3398.7</v>
      </c>
      <c r="E35" s="33">
        <f>E33+E34</f>
        <v>515.1</v>
      </c>
      <c r="F35" s="50">
        <v>0</v>
      </c>
      <c r="G35" s="33">
        <f>G33+G34</f>
        <v>3544.5</v>
      </c>
      <c r="H35" s="50">
        <v>0</v>
      </c>
      <c r="I35" s="33">
        <f>I33+I34</f>
        <v>3041.9</v>
      </c>
      <c r="J35" s="33">
        <f>J33+J34</f>
        <v>502.6</v>
      </c>
      <c r="K35" s="50">
        <v>0</v>
      </c>
      <c r="L35" s="29"/>
    </row>
    <row r="36" spans="1:12" ht="15.75">
      <c r="A36" s="24"/>
      <c r="B36" s="5"/>
      <c r="C36" s="5"/>
      <c r="D36" s="5"/>
      <c r="E36" s="5"/>
      <c r="F36" s="5"/>
      <c r="G36" s="7">
        <f>100%/(B35/G35)</f>
        <v>0.9056415759619806</v>
      </c>
      <c r="H36" s="7"/>
      <c r="I36" s="7"/>
      <c r="J36" s="7"/>
      <c r="K36" s="7"/>
      <c r="L36" s="25"/>
    </row>
    <row r="37" spans="1:12" s="55" customFormat="1" ht="37.5" customHeight="1">
      <c r="A37" s="34" t="s">
        <v>33</v>
      </c>
      <c r="B37" s="52">
        <f>B16+B24+B30+B35</f>
        <v>12249.2</v>
      </c>
      <c r="C37" s="53">
        <v>0</v>
      </c>
      <c r="D37" s="52">
        <f>D16+D30+D24+D35</f>
        <v>5560</v>
      </c>
      <c r="E37" s="52">
        <f>E16+E24+E30+E35</f>
        <v>6679.2</v>
      </c>
      <c r="F37" s="53">
        <v>0</v>
      </c>
      <c r="G37" s="52">
        <f>G16+G24+G30+G35</f>
        <v>11368.1</v>
      </c>
      <c r="H37" s="53">
        <v>0</v>
      </c>
      <c r="I37" s="52">
        <f>I16+I24+I30+I35</f>
        <v>4692.5</v>
      </c>
      <c r="J37" s="52">
        <f>J16+J24+J30+J35</f>
        <v>6665.6</v>
      </c>
      <c r="K37" s="53">
        <v>0</v>
      </c>
      <c r="L37" s="54"/>
    </row>
    <row r="38" spans="1:12" ht="18.75">
      <c r="A38" s="34"/>
      <c r="B38" s="35" t="s">
        <v>3</v>
      </c>
      <c r="C38" s="35" t="s">
        <v>4</v>
      </c>
      <c r="D38" s="35" t="s">
        <v>5</v>
      </c>
      <c r="E38" s="35" t="s">
        <v>6</v>
      </c>
      <c r="F38" s="35" t="s">
        <v>0</v>
      </c>
      <c r="G38" s="35" t="s">
        <v>3</v>
      </c>
      <c r="H38" s="35" t="s">
        <v>4</v>
      </c>
      <c r="I38" s="35" t="s">
        <v>5</v>
      </c>
      <c r="J38" s="35" t="s">
        <v>6</v>
      </c>
      <c r="K38" s="35" t="s">
        <v>0</v>
      </c>
      <c r="L38" s="25"/>
    </row>
    <row r="39" spans="1:12" ht="16.5" customHeight="1">
      <c r="A39" s="24" t="s">
        <v>18</v>
      </c>
      <c r="B39" s="5"/>
      <c r="C39" s="5"/>
      <c r="D39" s="5"/>
      <c r="E39" s="5"/>
      <c r="F39" s="5"/>
      <c r="G39" s="7">
        <f>100%/(B37/G37)</f>
        <v>0.9280687718381608</v>
      </c>
      <c r="H39" s="7"/>
      <c r="I39" s="7">
        <f>100%/(D37/I37)</f>
        <v>0.8439748201438849</v>
      </c>
      <c r="J39" s="7">
        <f>100%/(E37/J37)</f>
        <v>0.9979638280033539</v>
      </c>
      <c r="K39" s="7"/>
      <c r="L39" s="25"/>
    </row>
    <row r="40" spans="1:12" ht="15.7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11"/>
    </row>
    <row r="41" spans="1:12" ht="15.75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  <c r="L41" s="11"/>
    </row>
    <row r="42" spans="1:12" ht="15.75">
      <c r="A42" s="8"/>
      <c r="B42" s="2"/>
      <c r="C42" s="12"/>
      <c r="D42" s="12"/>
      <c r="E42" s="12"/>
      <c r="F42" s="9"/>
      <c r="G42" s="9"/>
      <c r="H42" s="9"/>
      <c r="I42" s="9"/>
      <c r="J42" s="9"/>
      <c r="K42" s="10"/>
      <c r="L42" s="11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/>
  <mergeCells count="16">
    <mergeCell ref="A32:L32"/>
    <mergeCell ref="A5:A8"/>
    <mergeCell ref="B5:F5"/>
    <mergeCell ref="G5:K5"/>
    <mergeCell ref="A10:L10"/>
    <mergeCell ref="A18:L18"/>
    <mergeCell ref="A26:L26"/>
    <mergeCell ref="C7:F7"/>
    <mergeCell ref="H7:K7"/>
    <mergeCell ref="L5:L8"/>
    <mergeCell ref="B6:F6"/>
    <mergeCell ref="G6:K6"/>
    <mergeCell ref="A1:L1"/>
    <mergeCell ref="A2:L2"/>
    <mergeCell ref="A3:L3"/>
    <mergeCell ref="A4:L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2017-03-13T12:29:58Z</dcterms:modified>
  <cp:category/>
  <cp:version/>
  <cp:contentType/>
  <cp:contentStatus/>
</cp:coreProperties>
</file>