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60" activeTab="0"/>
  </bookViews>
  <sheets>
    <sheet name="Отчет ПСП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<sst xmlns="http://schemas.openxmlformats.org/spreadsheetml/2006/main" count="76" uniqueCount="55">
  <si>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</si>
  <si>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</si>
  <si>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</si>
  <si>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</si>
  <si>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</si>
  <si>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</si>
  <si>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</si>
  <si>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</si>
  <si>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</si>
  <si>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</si>
  <si>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</si>
  <si>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</si>
  <si>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</si>
  <si>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</si>
  <si>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</si>
  <si>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</si>
  <si>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</si>
  <si>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</si>
  <si>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об уровне финансирования  муниципальных программ Пашозерского сельского поселения</t>
  </si>
  <si>
    <t xml:space="preserve"> Организация культурно-досуговых мероприятий.</t>
  </si>
  <si>
    <t>Итого по Пашозерскому сельскому поселению</t>
  </si>
  <si>
    <t>Организация библиотечного обслуживания населения</t>
  </si>
  <si>
    <t>Уровень финансирования, %</t>
  </si>
  <si>
    <t>Содержание дорог и очистка дорог от снега</t>
  </si>
  <si>
    <t>1. Программа «Развитие сферы культуры в Пашозерском сельском поселении»</t>
  </si>
  <si>
    <t>Основное мероприятие 1. Создание условий для организации досуга и обеспечения жителей поселения услугами организаций культуры.</t>
  </si>
  <si>
    <t>Основное 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</si>
  <si>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Содержание автомобильных дорог местного значения</t>
  </si>
  <si>
    <t>Освещение автомобильных дорог общего пользования местного значения</t>
  </si>
  <si>
    <t>Приобретение э/энергии для уличного освещения и ремонт уличного освещения</t>
  </si>
  <si>
    <t xml:space="preserve"> Основное мероприятие 1. Поддержка существующей сети дорог Пашозерского сельского поселения, в том числе:
</t>
  </si>
  <si>
    <t>Осуществление части полномочий по содержанию автомобильных дорог местного значения вне границ населенных пунктов</t>
  </si>
  <si>
    <t>Содержанию автомобильных дорог местного значения вне границ населенных пунктов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</si>
  <si>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2019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</si>
  <si>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2019 год</t>
    </r>
  </si>
  <si>
    <t>Содержание противопожарного оборудования, приобретение закрытого пожарного резервуара</t>
  </si>
  <si>
    <t>3. «Содержание и ремонт автомобильных дорог общего пользования местного значения»</t>
  </si>
  <si>
    <t xml:space="preserve">4. «Создание условий для эффективного выполнения органами местного самоуправления своих полномочий на территории Пашозерского сельского поселения»
</t>
  </si>
  <si>
    <t>Основное мероприятие 2. Повышение уровня защиты населенных пунктов и людей от чрезвычайных ситуаций</t>
  </si>
  <si>
    <t>Основное мероприятие 4. Благоустройство населенных пунктов поселения</t>
  </si>
  <si>
    <t xml:space="preserve">2. Программа "Обеспечение устойчивого функционирования и развития  коммунальной и инженерной инфраструктуры в Пашозерскомо сельском поселении»
</t>
  </si>
  <si>
    <t>Основное мероприятие 1. Развитие  коммунальной и инженерной инфраструктуры, в том числе:</t>
  </si>
  <si>
    <t>Мероприятия, направленные на безаварийную работу объектов ЖКХ</t>
  </si>
  <si>
    <t>Работы по поддержке безаварийной работы ЖКХ</t>
  </si>
  <si>
    <t xml:space="preserve"> за 2020 г. </t>
  </si>
  <si>
    <t>Замена котла №2 ORIONS-2 S с технологической обвязкой в котельной д. Пашозеро</t>
  </si>
  <si>
    <t>Работы по замене котла №2 ORIONS-2 S с технологической обвязкой в котельной д. Пашозеро</t>
  </si>
  <si>
    <t>Ремонт автомобильных дорог и дворовых территорий многоквартирных домов</t>
  </si>
  <si>
    <t>Основное мероприятие 3.Защита населения и территорий от чрезвычайных ситуаций природного и техногенного характера, гражданская оборона</t>
  </si>
  <si>
    <t>Основное мероприятие 6. Программа по борьбе с борщевиком Сосновского</t>
  </si>
  <si>
    <t xml:space="preserve">Основное мероприятие 7. Ремонт дорог </t>
  </si>
  <si>
    <t xml:space="preserve">Ремонт участка дороги местного значения в дер. Лукино ул. Ключевая </t>
  </si>
  <si>
    <t xml:space="preserve">Основное мероприятие  8. "Организация деятельности по сбору (в т.ч. раздельному сбору) и транспортированию твердых коммунальных отходов" </t>
  </si>
  <si>
    <t>Содержание территории,  уборка кладбищ и вывоз ТБО, приобретение и установка спортивной площадки, бункеров для КГО, ремонт памятников, памятных знаков, обелисков, посвященных памяти павших при защите отечества в ВОВ 1941-1945 гг,</t>
  </si>
  <si>
    <t xml:space="preserve">Обустройство площадок накопления ТКО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</si>
</sst>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0.00000"/>
  </numFmts>
  <fonts count="51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3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18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0" fontId="3" fillId="0" borderId="10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32" borderId="10" xfId="40" applyNumberFormat="1" applyFont="1" applyFill="1" applyBorder="1" applyAlignment="1">
      <alignment horizontal="center" vertical="center" wrapText="1"/>
    </xf>
    <xf numFmtId="187" fontId="3" fillId="0" borderId="10" xfId="53" applyNumberFormat="1" applyFont="1" applyFill="1" applyBorder="1" applyAlignment="1">
      <alignment horizontal="left" vertical="center" wrapText="1" indent="1"/>
      <protection/>
    </xf>
    <xf numFmtId="187" fontId="3" fillId="0" borderId="10" xfId="0" applyNumberFormat="1" applyFont="1" applyBorder="1" applyAlignment="1">
      <alignment horizontal="left" vertical="center" indent="1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187" fontId="5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6" fontId="5" fillId="32" borderId="10" xfId="4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189" fontId="5" fillId="0" borderId="10" xfId="0" applyNumberFormat="1" applyFont="1" applyFill="1" applyBorder="1" applyAlignment="1">
      <alignment horizontal="center" vertical="center"/>
    </xf>
    <xf numFmtId="189" fontId="5" fillId="0" borderId="10" xfId="57" applyNumberFormat="1" applyFont="1" applyFill="1" applyBorder="1" applyAlignment="1">
      <alignment horizontal="center" vertical="center"/>
    </xf>
    <xf numFmtId="187" fontId="5" fillId="0" borderId="10" xfId="57" applyNumberFormat="1" applyFont="1" applyFill="1" applyBorder="1" applyAlignment="1">
      <alignment horizontal="center" vertical="center"/>
    </xf>
    <xf numFmtId="197" fontId="3" fillId="0" borderId="10" xfId="57" applyNumberFormat="1" applyFont="1" applyFill="1" applyBorder="1" applyAlignment="1">
      <alignment horizontal="center" vertical="center"/>
    </xf>
    <xf numFmtId="187" fontId="3" fillId="0" borderId="10" xfId="57" applyNumberFormat="1" applyFont="1" applyFill="1" applyBorder="1" applyAlignment="1">
      <alignment horizontal="center" vertical="center"/>
    </xf>
    <xf numFmtId="10" fontId="5" fillId="0" borderId="10" xfId="57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3" xfId="0" applyFont="1" applyBorder="1" applyAlignment="1">
      <alignment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37">
      <selection activeCell="A20" sqref="A20"/>
    </sheetView>
  </sheetViews>
  <sheetFormatPr defaultColWidth="9.140625" defaultRowHeight="15"/>
  <cols>
    <col min="1" max="1" width="30.28125" style="0" customWidth="1"/>
    <col min="2" max="2" width="11.710937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.7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>
      <c r="A3" s="64" t="s">
        <v>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6.5" thickBo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5">
      <c r="A5" s="47" t="s">
        <v>8</v>
      </c>
      <c r="B5" s="50" t="s">
        <v>9</v>
      </c>
      <c r="C5" s="51"/>
      <c r="D5" s="51"/>
      <c r="E5" s="51"/>
      <c r="F5" s="52"/>
      <c r="G5" s="50" t="s">
        <v>9</v>
      </c>
      <c r="H5" s="53"/>
      <c r="I5" s="53"/>
      <c r="J5" s="53"/>
      <c r="K5" s="54"/>
      <c r="L5" s="66" t="s">
        <v>10</v>
      </c>
    </row>
    <row r="6" spans="1:12" ht="16.5" thickBot="1">
      <c r="A6" s="48"/>
      <c r="B6" s="41" t="s">
        <v>33</v>
      </c>
      <c r="C6" s="70"/>
      <c r="D6" s="70"/>
      <c r="E6" s="70"/>
      <c r="F6" s="71"/>
      <c r="G6" s="41" t="s">
        <v>34</v>
      </c>
      <c r="H6" s="42"/>
      <c r="I6" s="42"/>
      <c r="J6" s="42"/>
      <c r="K6" s="43"/>
      <c r="L6" s="67"/>
    </row>
    <row r="7" spans="1:12" ht="16.5" thickBot="1">
      <c r="A7" s="48"/>
      <c r="B7" s="12" t="s">
        <v>11</v>
      </c>
      <c r="C7" s="44" t="s">
        <v>12</v>
      </c>
      <c r="D7" s="45"/>
      <c r="E7" s="45"/>
      <c r="F7" s="46"/>
      <c r="G7" s="12" t="s">
        <v>11</v>
      </c>
      <c r="H7" s="44" t="s">
        <v>12</v>
      </c>
      <c r="I7" s="45"/>
      <c r="J7" s="45"/>
      <c r="K7" s="46"/>
      <c r="L7" s="68"/>
    </row>
    <row r="8" spans="1:12" ht="24.75" thickBot="1">
      <c r="A8" s="49"/>
      <c r="B8" s="13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5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69"/>
    </row>
    <row r="9" spans="1:12" ht="1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8">
        <v>12</v>
      </c>
    </row>
    <row r="10" spans="1:12" ht="15.75">
      <c r="A10" s="65" t="s">
        <v>24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s="31" customFormat="1" ht="54" customHeight="1">
      <c r="A11" s="3" t="s">
        <v>25</v>
      </c>
      <c r="B11" s="30">
        <v>3952.9</v>
      </c>
      <c r="C11" s="24"/>
      <c r="D11" s="23">
        <v>510.7</v>
      </c>
      <c r="E11" s="23">
        <v>3442.2</v>
      </c>
      <c r="F11" s="24"/>
      <c r="G11" s="30">
        <v>3952.4</v>
      </c>
      <c r="H11" s="24"/>
      <c r="I11" s="23">
        <v>510.7</v>
      </c>
      <c r="J11" s="23">
        <v>3441.7</v>
      </c>
      <c r="K11" s="24"/>
      <c r="L11" s="3" t="s">
        <v>19</v>
      </c>
    </row>
    <row r="12" spans="1:12" ht="82.5" customHeight="1">
      <c r="A12" s="3" t="s">
        <v>26</v>
      </c>
      <c r="B12" s="32">
        <v>436.8</v>
      </c>
      <c r="C12" s="25"/>
      <c r="D12" s="32">
        <v>121</v>
      </c>
      <c r="E12" s="32">
        <v>315.8</v>
      </c>
      <c r="F12" s="25"/>
      <c r="G12" s="32">
        <v>436.8</v>
      </c>
      <c r="H12" s="25"/>
      <c r="I12" s="32">
        <v>121</v>
      </c>
      <c r="J12" s="32">
        <v>315.8</v>
      </c>
      <c r="K12" s="2"/>
      <c r="L12" s="3" t="s">
        <v>21</v>
      </c>
    </row>
    <row r="13" spans="1:12" ht="17.25" customHeight="1">
      <c r="A13" s="21" t="s">
        <v>2</v>
      </c>
      <c r="B13" s="26">
        <f>B11+B12</f>
        <v>4389.7</v>
      </c>
      <c r="C13" s="27"/>
      <c r="D13" s="26">
        <f>D11+D12</f>
        <v>631.7</v>
      </c>
      <c r="E13" s="26">
        <f>E11+E12</f>
        <v>3758</v>
      </c>
      <c r="F13" s="27"/>
      <c r="G13" s="26">
        <f>G11+G12</f>
        <v>4389.2</v>
      </c>
      <c r="H13" s="27"/>
      <c r="I13" s="26">
        <f>I11+I12</f>
        <v>631.7</v>
      </c>
      <c r="J13" s="26">
        <f>J11+J12</f>
        <v>3757.5</v>
      </c>
      <c r="K13" s="27"/>
      <c r="L13" s="22"/>
    </row>
    <row r="14" spans="1:12" ht="31.5">
      <c r="A14" s="19" t="s">
        <v>22</v>
      </c>
      <c r="B14" s="4"/>
      <c r="C14" s="4"/>
      <c r="D14" s="4"/>
      <c r="E14" s="4"/>
      <c r="F14" s="4"/>
      <c r="G14" s="38">
        <f>100%/(B13/G13)</f>
        <v>0.9998860969997951</v>
      </c>
      <c r="H14" s="5"/>
      <c r="I14" s="5"/>
      <c r="J14" s="5"/>
      <c r="K14" s="5"/>
      <c r="L14" s="20"/>
    </row>
    <row r="15" spans="1:12" ht="20.25" customHeight="1">
      <c r="A15" s="55" t="s">
        <v>40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</row>
    <row r="16" spans="1:12" ht="45.75" customHeight="1">
      <c r="A16" s="33" t="s">
        <v>41</v>
      </c>
      <c r="B16" s="23">
        <v>1049.3</v>
      </c>
      <c r="C16" s="23"/>
      <c r="D16" s="23">
        <v>842.1</v>
      </c>
      <c r="E16" s="23">
        <v>207.2</v>
      </c>
      <c r="F16" s="23"/>
      <c r="G16" s="23">
        <v>1049.3</v>
      </c>
      <c r="H16" s="23"/>
      <c r="I16" s="23">
        <v>842.1</v>
      </c>
      <c r="J16" s="23">
        <v>207.2</v>
      </c>
      <c r="K16" s="40"/>
      <c r="L16" s="33"/>
    </row>
    <row r="17" spans="1:12" ht="38.25">
      <c r="A17" s="33" t="s">
        <v>42</v>
      </c>
      <c r="B17" s="23">
        <v>81.4</v>
      </c>
      <c r="C17" s="23"/>
      <c r="D17" s="23"/>
      <c r="E17" s="23">
        <v>81.4</v>
      </c>
      <c r="F17" s="23"/>
      <c r="G17" s="23">
        <v>81.4</v>
      </c>
      <c r="H17" s="23"/>
      <c r="I17" s="23"/>
      <c r="J17" s="23">
        <v>81.4</v>
      </c>
      <c r="K17" s="40"/>
      <c r="L17" s="33" t="s">
        <v>43</v>
      </c>
    </row>
    <row r="18" spans="1:12" ht="51">
      <c r="A18" s="33" t="s">
        <v>45</v>
      </c>
      <c r="B18" s="23">
        <v>967.9</v>
      </c>
      <c r="C18" s="23"/>
      <c r="D18" s="23">
        <v>842.1</v>
      </c>
      <c r="E18" s="23">
        <v>125.8</v>
      </c>
      <c r="F18" s="23"/>
      <c r="G18" s="23">
        <v>967.9</v>
      </c>
      <c r="H18" s="23"/>
      <c r="I18" s="23">
        <v>842.1</v>
      </c>
      <c r="J18" s="23">
        <v>125.8</v>
      </c>
      <c r="K18" s="40"/>
      <c r="L18" s="33" t="s">
        <v>46</v>
      </c>
    </row>
    <row r="19" spans="1:12" ht="15.75">
      <c r="A19" s="19" t="s">
        <v>2</v>
      </c>
      <c r="B19" s="4">
        <v>1049.3</v>
      </c>
      <c r="C19" s="4"/>
      <c r="D19" s="4">
        <v>842.1</v>
      </c>
      <c r="E19" s="4">
        <v>207.2</v>
      </c>
      <c r="F19" s="4"/>
      <c r="G19" s="4">
        <v>1049.3</v>
      </c>
      <c r="H19" s="4"/>
      <c r="I19" s="4">
        <v>842.1</v>
      </c>
      <c r="J19" s="4">
        <v>207.2</v>
      </c>
      <c r="K19" s="5"/>
      <c r="L19" s="20"/>
    </row>
    <row r="20" spans="1:12" ht="15.75">
      <c r="A20" s="72" t="s">
        <v>22</v>
      </c>
      <c r="B20" s="4"/>
      <c r="C20" s="4"/>
      <c r="D20" s="4"/>
      <c r="E20" s="4"/>
      <c r="F20" s="4"/>
      <c r="G20" s="38">
        <f>100%/(B19/G19)</f>
        <v>1</v>
      </c>
      <c r="H20" s="5"/>
      <c r="I20" s="5"/>
      <c r="J20" s="5"/>
      <c r="K20" s="5"/>
      <c r="L20" s="20"/>
    </row>
    <row r="21" spans="1:12" s="34" customFormat="1" ht="15.75">
      <c r="A21" s="58" t="s">
        <v>36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2"/>
    </row>
    <row r="22" spans="1:12" s="34" customFormat="1" ht="54" customHeight="1">
      <c r="A22" s="33" t="s">
        <v>30</v>
      </c>
      <c r="B22" s="23">
        <v>1248</v>
      </c>
      <c r="C22" s="23"/>
      <c r="D22" s="23"/>
      <c r="E22" s="23">
        <v>1248</v>
      </c>
      <c r="F22" s="23"/>
      <c r="G22" s="37">
        <v>1121</v>
      </c>
      <c r="H22" s="37"/>
      <c r="I22" s="37"/>
      <c r="J22" s="37">
        <v>1121</v>
      </c>
      <c r="K22" s="36"/>
      <c r="L22" s="33"/>
    </row>
    <row r="23" spans="1:12" s="34" customFormat="1" ht="25.5">
      <c r="A23" s="33" t="s">
        <v>27</v>
      </c>
      <c r="B23" s="23">
        <v>483.2</v>
      </c>
      <c r="C23" s="23"/>
      <c r="D23" s="23"/>
      <c r="E23" s="23">
        <v>483.2</v>
      </c>
      <c r="F23" s="35"/>
      <c r="G23" s="37">
        <v>415.7</v>
      </c>
      <c r="H23" s="37"/>
      <c r="I23" s="37"/>
      <c r="J23" s="37">
        <v>415.7</v>
      </c>
      <c r="K23" s="36"/>
      <c r="L23" s="33" t="s">
        <v>23</v>
      </c>
    </row>
    <row r="24" spans="1:12" s="34" customFormat="1" ht="38.25">
      <c r="A24" s="33" t="s">
        <v>47</v>
      </c>
      <c r="B24" s="23">
        <v>10</v>
      </c>
      <c r="C24" s="23"/>
      <c r="D24" s="23"/>
      <c r="E24" s="23">
        <v>10</v>
      </c>
      <c r="F24" s="35"/>
      <c r="G24" s="37">
        <v>10</v>
      </c>
      <c r="H24" s="37"/>
      <c r="I24" s="37"/>
      <c r="J24" s="37">
        <v>10</v>
      </c>
      <c r="K24" s="36"/>
      <c r="L24" s="33" t="s">
        <v>47</v>
      </c>
    </row>
    <row r="25" spans="1:12" s="34" customFormat="1" ht="38.25">
      <c r="A25" s="33" t="s">
        <v>28</v>
      </c>
      <c r="B25" s="23">
        <v>593.8</v>
      </c>
      <c r="C25" s="23"/>
      <c r="D25" s="23"/>
      <c r="E25" s="23">
        <v>593.8</v>
      </c>
      <c r="F25" s="35"/>
      <c r="G25" s="37">
        <v>534.3</v>
      </c>
      <c r="H25" s="37"/>
      <c r="I25" s="37"/>
      <c r="J25" s="37">
        <v>534.3</v>
      </c>
      <c r="K25" s="36"/>
      <c r="L25" s="33" t="s">
        <v>29</v>
      </c>
    </row>
    <row r="26" spans="1:12" s="34" customFormat="1" ht="51">
      <c r="A26" s="33" t="s">
        <v>31</v>
      </c>
      <c r="B26" s="23">
        <v>161</v>
      </c>
      <c r="C26" s="23"/>
      <c r="D26" s="23"/>
      <c r="E26" s="23">
        <v>161</v>
      </c>
      <c r="F26" s="35"/>
      <c r="G26" s="37">
        <v>161</v>
      </c>
      <c r="H26" s="37"/>
      <c r="I26" s="37"/>
      <c r="J26" s="37">
        <v>161</v>
      </c>
      <c r="K26" s="36"/>
      <c r="L26" s="33" t="s">
        <v>32</v>
      </c>
    </row>
    <row r="27" spans="1:12" ht="17.25" customHeight="1">
      <c r="A27" s="21" t="s">
        <v>2</v>
      </c>
      <c r="B27" s="4">
        <v>1248</v>
      </c>
      <c r="C27" s="4"/>
      <c r="D27" s="4"/>
      <c r="E27" s="4">
        <v>1248</v>
      </c>
      <c r="F27" s="4"/>
      <c r="G27" s="39">
        <v>1121</v>
      </c>
      <c r="H27" s="39"/>
      <c r="I27" s="39"/>
      <c r="J27" s="39">
        <v>1121</v>
      </c>
      <c r="K27" s="27"/>
      <c r="L27" s="22"/>
    </row>
    <row r="28" spans="1:12" ht="15.75">
      <c r="A28" s="72" t="s">
        <v>22</v>
      </c>
      <c r="B28" s="4"/>
      <c r="C28" s="4"/>
      <c r="D28" s="4"/>
      <c r="E28" s="4"/>
      <c r="F28" s="4"/>
      <c r="G28" s="38">
        <f>100%/(B27/G27)</f>
        <v>0.8982371794871795</v>
      </c>
      <c r="H28" s="5"/>
      <c r="I28" s="5"/>
      <c r="J28" s="5"/>
      <c r="K28" s="5"/>
      <c r="L28" s="20"/>
    </row>
    <row r="29" spans="1:12" s="34" customFormat="1" ht="21" customHeight="1">
      <c r="A29" s="58" t="s">
        <v>37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s="34" customFormat="1" ht="56.25" customHeight="1">
      <c r="A30" s="33" t="s">
        <v>38</v>
      </c>
      <c r="B30" s="23">
        <v>75.2</v>
      </c>
      <c r="C30" s="23"/>
      <c r="D30" s="23"/>
      <c r="E30" s="23">
        <v>75.2</v>
      </c>
      <c r="F30" s="23"/>
      <c r="G30" s="37">
        <v>75</v>
      </c>
      <c r="H30" s="37"/>
      <c r="I30" s="37"/>
      <c r="J30" s="37">
        <v>75</v>
      </c>
      <c r="K30" s="36"/>
      <c r="L30" s="33" t="s">
        <v>35</v>
      </c>
    </row>
    <row r="31" spans="1:12" s="34" customFormat="1" ht="66.75" customHeight="1">
      <c r="A31" s="33" t="s">
        <v>48</v>
      </c>
      <c r="B31" s="23">
        <v>10</v>
      </c>
      <c r="C31" s="23"/>
      <c r="D31" s="23"/>
      <c r="E31" s="23">
        <v>10</v>
      </c>
      <c r="F31" s="23"/>
      <c r="G31" s="37">
        <v>0</v>
      </c>
      <c r="H31" s="37"/>
      <c r="I31" s="37"/>
      <c r="J31" s="37">
        <v>0</v>
      </c>
      <c r="K31" s="36"/>
      <c r="L31" s="33"/>
    </row>
    <row r="32" spans="1:12" s="34" customFormat="1" ht="120" customHeight="1">
      <c r="A32" s="33" t="s">
        <v>39</v>
      </c>
      <c r="B32" s="23">
        <v>1596.2</v>
      </c>
      <c r="C32" s="23"/>
      <c r="D32" s="23">
        <v>1068.4</v>
      </c>
      <c r="E32" s="23">
        <v>517.8</v>
      </c>
      <c r="F32" s="23">
        <v>10</v>
      </c>
      <c r="G32" s="23">
        <v>1558.2</v>
      </c>
      <c r="H32" s="23"/>
      <c r="I32" s="23">
        <v>1068.4</v>
      </c>
      <c r="J32" s="23">
        <v>479.8</v>
      </c>
      <c r="K32" s="23">
        <v>10</v>
      </c>
      <c r="L32" s="33" t="s">
        <v>53</v>
      </c>
    </row>
    <row r="33" spans="1:12" s="34" customFormat="1" ht="42.75" customHeight="1">
      <c r="A33" s="33" t="s">
        <v>49</v>
      </c>
      <c r="B33" s="23">
        <v>10</v>
      </c>
      <c r="C33" s="23"/>
      <c r="D33" s="23"/>
      <c r="E33" s="23">
        <v>10</v>
      </c>
      <c r="F33" s="23"/>
      <c r="G33" s="37">
        <v>0</v>
      </c>
      <c r="H33" s="37"/>
      <c r="I33" s="37"/>
      <c r="J33" s="37">
        <v>0</v>
      </c>
      <c r="K33" s="36"/>
      <c r="L33" s="33"/>
    </row>
    <row r="34" spans="1:12" s="34" customFormat="1" ht="42.75" customHeight="1">
      <c r="A34" s="33" t="s">
        <v>50</v>
      </c>
      <c r="B34" s="23">
        <v>976.9</v>
      </c>
      <c r="C34" s="23"/>
      <c r="D34" s="23">
        <v>925.9</v>
      </c>
      <c r="E34" s="23">
        <v>50</v>
      </c>
      <c r="F34" s="23">
        <v>1</v>
      </c>
      <c r="G34" s="23">
        <v>976.9</v>
      </c>
      <c r="H34" s="23"/>
      <c r="I34" s="23">
        <v>925.9</v>
      </c>
      <c r="J34" s="23">
        <v>50</v>
      </c>
      <c r="K34" s="23">
        <v>1</v>
      </c>
      <c r="L34" s="33" t="s">
        <v>51</v>
      </c>
    </row>
    <row r="35" spans="1:12" s="34" customFormat="1" ht="69.75" customHeight="1">
      <c r="A35" s="33" t="s">
        <v>52</v>
      </c>
      <c r="B35" s="23">
        <v>1086.8</v>
      </c>
      <c r="C35" s="23"/>
      <c r="D35" s="23"/>
      <c r="E35" s="23">
        <v>1086.8</v>
      </c>
      <c r="F35" s="23"/>
      <c r="G35" s="23">
        <v>1086.8</v>
      </c>
      <c r="H35" s="23"/>
      <c r="I35" s="23">
        <v>0</v>
      </c>
      <c r="J35" s="23">
        <v>1086.8</v>
      </c>
      <c r="K35" s="36"/>
      <c r="L35" s="33" t="s">
        <v>54</v>
      </c>
    </row>
    <row r="36" spans="1:12" ht="30.75" customHeight="1">
      <c r="A36" s="21" t="s">
        <v>2</v>
      </c>
      <c r="B36" s="26">
        <f>B30+B35+B31+B32+B33+B34</f>
        <v>3755.1</v>
      </c>
      <c r="C36" s="27"/>
      <c r="D36" s="26">
        <f aca="true" t="shared" si="0" ref="D36:K36">D30+D35+D31+D32+D33+D34</f>
        <v>1994.3000000000002</v>
      </c>
      <c r="E36" s="26">
        <f t="shared" si="0"/>
        <v>1749.8</v>
      </c>
      <c r="F36" s="26">
        <f t="shared" si="0"/>
        <v>11</v>
      </c>
      <c r="G36" s="26">
        <f t="shared" si="0"/>
        <v>3696.9</v>
      </c>
      <c r="H36" s="26"/>
      <c r="I36" s="26">
        <f t="shared" si="0"/>
        <v>1994.3000000000002</v>
      </c>
      <c r="J36" s="26">
        <f t="shared" si="0"/>
        <v>1691.6</v>
      </c>
      <c r="K36" s="26">
        <f t="shared" si="0"/>
        <v>11</v>
      </c>
      <c r="L36" s="22"/>
    </row>
    <row r="37" spans="1:12" ht="15.75">
      <c r="A37" s="72" t="s">
        <v>22</v>
      </c>
      <c r="B37" s="4"/>
      <c r="C37" s="4"/>
      <c r="D37" s="4"/>
      <c r="E37" s="4"/>
      <c r="F37" s="4"/>
      <c r="G37" s="38">
        <f>100%/(B36/G36)</f>
        <v>0.984501078533195</v>
      </c>
      <c r="H37" s="5"/>
      <c r="I37" s="5"/>
      <c r="J37" s="5"/>
      <c r="K37" s="5"/>
      <c r="L37" s="20"/>
    </row>
    <row r="38" spans="1:12" ht="54.75" customHeight="1">
      <c r="A38" s="28" t="s">
        <v>20</v>
      </c>
      <c r="B38" s="4">
        <f>B36+B27+B13+B19</f>
        <v>10442.099999999999</v>
      </c>
      <c r="C38" s="4"/>
      <c r="D38" s="4">
        <f aca="true" t="shared" si="1" ref="D38:K38">D36+D27+D13+D19</f>
        <v>3468.1</v>
      </c>
      <c r="E38" s="4">
        <f t="shared" si="1"/>
        <v>6963</v>
      </c>
      <c r="F38" s="4">
        <f t="shared" si="1"/>
        <v>11</v>
      </c>
      <c r="G38" s="4">
        <f t="shared" si="1"/>
        <v>10256.399999999998</v>
      </c>
      <c r="H38" s="4">
        <f t="shared" si="1"/>
        <v>0</v>
      </c>
      <c r="I38" s="4">
        <f t="shared" si="1"/>
        <v>3468.1</v>
      </c>
      <c r="J38" s="4">
        <f t="shared" si="1"/>
        <v>6777.3</v>
      </c>
      <c r="K38" s="4">
        <f t="shared" si="1"/>
        <v>11</v>
      </c>
      <c r="L38" s="20"/>
    </row>
    <row r="39" spans="1:12" ht="18.75">
      <c r="A39" s="28"/>
      <c r="B39" s="29" t="s">
        <v>3</v>
      </c>
      <c r="C39" s="29" t="s">
        <v>4</v>
      </c>
      <c r="D39" s="29" t="s">
        <v>5</v>
      </c>
      <c r="E39" s="29" t="s">
        <v>6</v>
      </c>
      <c r="F39" s="29" t="s">
        <v>0</v>
      </c>
      <c r="G39" s="29" t="s">
        <v>3</v>
      </c>
      <c r="H39" s="29" t="s">
        <v>4</v>
      </c>
      <c r="I39" s="29" t="s">
        <v>5</v>
      </c>
      <c r="J39" s="29" t="s">
        <v>6</v>
      </c>
      <c r="K39" s="29" t="s">
        <v>0</v>
      </c>
      <c r="L39" s="20"/>
    </row>
    <row r="40" spans="1:12" ht="20.25" customHeight="1">
      <c r="A40" s="72" t="s">
        <v>22</v>
      </c>
      <c r="B40" s="4"/>
      <c r="C40" s="4"/>
      <c r="D40" s="4"/>
      <c r="E40" s="4"/>
      <c r="F40" s="4"/>
      <c r="G40" s="38">
        <f>100%/(B38/G38)</f>
        <v>0.9822162208751113</v>
      </c>
      <c r="H40" s="5"/>
      <c r="I40" s="38">
        <f>100%/(D38/I38)</f>
        <v>1</v>
      </c>
      <c r="J40" s="38">
        <f>100%/(E38/J38)</f>
        <v>0.9733304610081862</v>
      </c>
      <c r="K40" s="5"/>
      <c r="L40" s="20"/>
    </row>
    <row r="41" spans="1:12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  <c r="L41" s="9"/>
    </row>
    <row r="42" spans="1:12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8"/>
      <c r="L42" s="9"/>
    </row>
    <row r="43" spans="1:12" ht="15.75">
      <c r="A43" s="6"/>
      <c r="B43" s="1"/>
      <c r="C43" s="10"/>
      <c r="D43" s="10"/>
      <c r="E43" s="10"/>
      <c r="F43" s="7"/>
      <c r="G43" s="7"/>
      <c r="H43" s="7"/>
      <c r="I43" s="7"/>
      <c r="J43" s="7"/>
      <c r="K43" s="8"/>
      <c r="L43" s="9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sheetProtection/>
  <mergeCells count="16">
    <mergeCell ref="A15:L15"/>
    <mergeCell ref="A29:L29"/>
    <mergeCell ref="A21:L21"/>
    <mergeCell ref="A1:L1"/>
    <mergeCell ref="A2:L2"/>
    <mergeCell ref="A3:L3"/>
    <mergeCell ref="A4:L4"/>
    <mergeCell ref="A10:L10"/>
    <mergeCell ref="L5:L8"/>
    <mergeCell ref="B6:F6"/>
    <mergeCell ref="G6:K6"/>
    <mergeCell ref="C7:F7"/>
    <mergeCell ref="H7:K7"/>
    <mergeCell ref="A5:A8"/>
    <mergeCell ref="B5:F5"/>
    <mergeCell ref="G5:K5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2016-03-21T13:36:54Z</cp:lastPrinted>
  <dcterms:created xsi:type="dcterms:W3CDTF">2006-09-16T00:00:00Z</dcterms:created>
  <dcterms:modified xsi:type="dcterms:W3CDTF">2021-03-29T06:56:35Z</dcterms:modified>
  <cp:category/>
  <cp:version/>
  <cp:contentType/>
  <cp:contentStatus/>
</cp:coreProperties>
</file>