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cuments\АДМИНИСТРАЦИЯ\бюджет на 2025 год (проект)\КСГ проект 25-27 ноябрь 2024\КСГ\"/>
    </mc:Choice>
  </mc:AlternateContent>
  <xr:revisionPtr revIDLastSave="0" documentId="13_ncr:1_{A2A70527-985D-437C-A016-E91972503C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. №3 2015" sheetId="6" r:id="rId1"/>
  </sheets>
  <calcPr calcId="191029"/>
</workbook>
</file>

<file path=xl/calcChain.xml><?xml version="1.0" encoding="utf-8"?>
<calcChain xmlns="http://schemas.openxmlformats.org/spreadsheetml/2006/main">
  <c r="E34" i="6" l="1"/>
  <c r="D34" i="6"/>
  <c r="C34" i="6"/>
  <c r="E21" i="6" l="1"/>
  <c r="D21" i="6"/>
  <c r="C21" i="6"/>
  <c r="D28" i="6"/>
  <c r="D27" i="6" s="1"/>
  <c r="D23" i="6"/>
  <c r="D19" i="6"/>
  <c r="E28" i="6"/>
  <c r="E27" i="6" s="1"/>
  <c r="E23" i="6"/>
  <c r="E19" i="6"/>
  <c r="C28" i="6"/>
  <c r="C27" i="6" s="1"/>
  <c r="C23" i="6"/>
  <c r="C19" i="6"/>
  <c r="E18" i="6" l="1"/>
  <c r="E17" i="6" s="1"/>
  <c r="E39" i="6" s="1"/>
  <c r="D18" i="6"/>
  <c r="D17" i="6" s="1"/>
  <c r="D39" i="6" s="1"/>
  <c r="C18" i="6"/>
  <c r="C17" i="6" s="1"/>
  <c r="C39" i="6" s="1"/>
</calcChain>
</file>

<file path=xl/sharedStrings.xml><?xml version="1.0" encoding="utf-8"?>
<sst xmlns="http://schemas.openxmlformats.org/spreadsheetml/2006/main" count="59" uniqueCount="59">
  <si>
    <t>1 13 00000 00 0000 130</t>
  </si>
  <si>
    <t>ДОХОДЫ ОТ ОКАЗАНИЯ ПЛАТНЫХ УСЛУГ И КОМПЕНСАЦИИ ЗАТРАТ ГОСУДАРСТВА</t>
  </si>
  <si>
    <t>2 00 00000 00 0000 000</t>
  </si>
  <si>
    <t>БЕЗВОЗМЕЗДНЫЕ ПОСТУПЛЕНИЯ</t>
  </si>
  <si>
    <t>В С Е Г О   Д О Х О Д О В</t>
  </si>
  <si>
    <t>Земельный налог</t>
  </si>
  <si>
    <t>Налог на имущество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</si>
  <si>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</si>
  <si>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</si>
  <si>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</si>
  <si>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1 03 02000 01 0000 110</t>
  </si>
  <si>
    <t xml:space="preserve">                                                                                                Тихвинского района</t>
  </si>
  <si>
    <t xml:space="preserve">Прочие доходы от использования имущества и прав, находящихся в государственной и муниципальной собственности  ( за исключением имущества муниципальных автономных учреждений, а также имущества муниципальных унитарных предприятий, в том числе казенных) </t>
  </si>
  <si>
    <t xml:space="preserve">                                                                                                решением совета депутатов</t>
  </si>
  <si>
    <t>Источник доходов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</si>
  <si>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</si>
  <si>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</si>
  <si>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</si>
  <si>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</si>
  <si>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</si>
  <si>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</si>
  <si>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ИМУЩЕСТВО</t>
  </si>
  <si>
    <t xml:space="preserve">1 08 00000 00 0000 000   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</si>
  <si>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</si>
  <si>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</si>
  <si>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</si>
  <si>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</si>
  <si>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1 11 05075 10 0000 120</t>
  </si>
  <si>
    <t>Доходы от сдачи в аренду имущества, составляющего казну поселения (за исключением земельных участков)</t>
  </si>
  <si>
    <t>1 11 09000 10 0000 120</t>
  </si>
  <si>
    <t>1 06 00000 00 0000  000</t>
  </si>
  <si>
    <t xml:space="preserve">                                                                                                УТВЕРЖДЕНО</t>
  </si>
  <si>
    <t xml:space="preserve">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</si>
  <si>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Ленинградской области</t>
  </si>
  <si>
    <t xml:space="preserve"> ПРОГНОЗИРУЕМЫЕ</t>
  </si>
  <si>
    <t xml:space="preserve">                                                                                                Шугозерское сельское поселение </t>
  </si>
  <si>
    <t>1 00 00000 00 0000 000</t>
  </si>
  <si>
    <t>(тыс. руб.)</t>
  </si>
  <si>
    <t xml:space="preserve">                                                                                                ( приложение 2)</t>
  </si>
  <si>
    <t>1 11 05035 10 0 000 120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</si>
  <si>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</si>
  <si>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                                                                                              от  декабря 2024г. №</t>
  </si>
  <si>
    <t xml:space="preserve"> на 2025 год и плановый период  2026 и  2027 годов</t>
  </si>
  <si>
    <t>поступления налоговых, неналоговых доходов и безвозмездных поступлений в бюджет Шугозерского сельского поселения по кодам видов доходов</t>
  </si>
  <si>
    <t>Код  дохода бюджетной классификации</t>
  </si>
  <si>
    <t>Сумма, тысяч рублей</t>
  </si>
  <si>
    <t>2025 год</t>
  </si>
  <si>
    <t>2026 год</t>
  </si>
  <si>
    <t>2027 год</t>
  </si>
  <si>
    <t>1 06 01000 00 0000  110</t>
  </si>
  <si>
    <t>1 06 06000 00 0000  110</t>
  </si>
  <si>
    <t>2 02 10000 00 0000 150</t>
  </si>
  <si>
    <t>2 02 30000 00 0000 150</t>
  </si>
  <si>
    <t>2 02 40000 00 0000 150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</si>
  <si>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</si>
  <si>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</si>
  <si>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</si>
  <si>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2 02 20000 00 0000 150</t>
  </si>
  <si>
    <t>Субсидии бюджетам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</si>
</sst>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workbookViewId="0">
      <selection activeCell="B28" sqref="B28"/>
    </sheetView>
  </sheetViews>
  <sheetFormatPr defaultRowHeight="12.75" x14ac:dyDescent="0.2"/>
  <cols>
    <col min="1" max="1" width="28.140625" style="12" customWidth="1"/>
    <col min="2" max="2" width="48.7109375" customWidth="1"/>
    <col min="3" max="5" width="10.85546875" style="12" customWidth="1"/>
  </cols>
  <sheetData>
    <row r="1" spans="1:5" ht="16.5" customHeight="1" x14ac:dyDescent="0.25">
      <c r="A1" s="11"/>
      <c r="B1" s="5"/>
      <c r="C1" s="11"/>
      <c r="D1" s="11"/>
      <c r="E1" s="11"/>
    </row>
    <row r="2" spans="1:5" x14ac:dyDescent="0.2">
      <c r="A2" s="2" t="s">
        <v>31</v>
      </c>
      <c r="B2" s="2"/>
      <c r="C2" s="2"/>
      <c r="D2" s="2"/>
      <c r="E2" s="2"/>
    </row>
    <row r="3" spans="1:5" x14ac:dyDescent="0.2">
      <c r="A3" s="2" t="s">
        <v>13</v>
      </c>
      <c r="B3" s="2"/>
      <c r="C3" s="2"/>
      <c r="D3" s="2"/>
      <c r="E3" s="2"/>
    </row>
    <row r="4" spans="1:5" x14ac:dyDescent="0.2">
      <c r="A4" s="2" t="s">
        <v>32</v>
      </c>
      <c r="B4" s="2"/>
      <c r="C4" s="2"/>
      <c r="D4" s="2"/>
      <c r="E4" s="2"/>
    </row>
    <row r="5" spans="1:5" x14ac:dyDescent="0.2">
      <c r="A5" s="2" t="s">
        <v>35</v>
      </c>
      <c r="B5" s="2"/>
      <c r="C5" s="2"/>
      <c r="D5" s="2"/>
      <c r="E5" s="2"/>
    </row>
    <row r="6" spans="1:5" x14ac:dyDescent="0.2">
      <c r="A6" s="2" t="s">
        <v>11</v>
      </c>
      <c r="B6" s="2"/>
      <c r="C6" s="2"/>
      <c r="D6" s="2"/>
      <c r="E6" s="2"/>
    </row>
    <row r="7" spans="1:5" x14ac:dyDescent="0.2">
      <c r="A7" s="2" t="s">
        <v>33</v>
      </c>
      <c r="B7" s="2"/>
      <c r="C7" s="2"/>
      <c r="D7" s="2"/>
      <c r="E7" s="2"/>
    </row>
    <row r="8" spans="1:5" x14ac:dyDescent="0.2">
      <c r="A8" s="2" t="s">
        <v>41</v>
      </c>
      <c r="B8" s="2"/>
      <c r="C8" s="2"/>
      <c r="D8" s="2"/>
      <c r="E8" s="2"/>
    </row>
    <row r="9" spans="1:5" x14ac:dyDescent="0.2">
      <c r="A9" s="2" t="s">
        <v>38</v>
      </c>
      <c r="B9" s="2"/>
      <c r="C9" s="2"/>
      <c r="D9" s="2"/>
      <c r="E9" s="2"/>
    </row>
    <row r="10" spans="1:5" ht="6.75" customHeight="1" x14ac:dyDescent="0.25">
      <c r="A10" s="11"/>
      <c r="B10" s="6"/>
      <c r="C10" s="11"/>
      <c r="D10" s="11"/>
      <c r="E10" s="11"/>
    </row>
    <row r="11" spans="1:5" ht="15.75" x14ac:dyDescent="0.25">
      <c r="A11" s="3" t="s">
        <v>34</v>
      </c>
      <c r="B11" s="3"/>
      <c r="C11" s="3"/>
      <c r="D11" s="7"/>
      <c r="E11" s="7"/>
    </row>
    <row r="12" spans="1:5" ht="37.5" customHeight="1" x14ac:dyDescent="0.25">
      <c r="A12" s="4" t="s">
        <v>43</v>
      </c>
      <c r="B12" s="4"/>
      <c r="C12" s="4"/>
      <c r="D12" s="8"/>
      <c r="E12" s="8"/>
    </row>
    <row r="13" spans="1:5" ht="15.75" x14ac:dyDescent="0.25">
      <c r="A13" s="3" t="s">
        <v>42</v>
      </c>
      <c r="B13" s="3"/>
      <c r="C13" s="3"/>
      <c r="D13" s="7"/>
      <c r="E13" s="7"/>
    </row>
    <row r="14" spans="1:5" ht="18" customHeight="1" x14ac:dyDescent="0.25">
      <c r="A14" s="11"/>
      <c r="B14" s="5"/>
      <c r="C14" s="11"/>
      <c r="D14" s="11"/>
      <c r="E14" s="13" t="s">
        <v>37</v>
      </c>
    </row>
    <row r="15" spans="1:5" ht="15" customHeight="1" x14ac:dyDescent="0.2">
      <c r="A15" s="21" t="s">
        <v>44</v>
      </c>
      <c r="B15" s="21" t="s">
        <v>14</v>
      </c>
      <c r="C15" s="9" t="s">
        <v>45</v>
      </c>
      <c r="D15" s="9"/>
      <c r="E15" s="9"/>
    </row>
    <row r="16" spans="1:5" ht="19.5" customHeight="1" x14ac:dyDescent="0.2">
      <c r="A16" s="22"/>
      <c r="B16" s="22"/>
      <c r="C16" s="10" t="s">
        <v>46</v>
      </c>
      <c r="D16" s="10" t="s">
        <v>47</v>
      </c>
      <c r="E16" s="10" t="s">
        <v>48</v>
      </c>
    </row>
    <row r="17" spans="1:9" ht="15" customHeight="1" x14ac:dyDescent="0.2">
      <c r="A17" s="23" t="s">
        <v>36</v>
      </c>
      <c r="B17" s="24" t="s">
        <v>15</v>
      </c>
      <c r="C17" s="25">
        <f>SUM(C18+C27)</f>
        <v>10242.5</v>
      </c>
      <c r="D17" s="25">
        <f>SUM(D18+D27)</f>
        <v>10883.7</v>
      </c>
      <c r="E17" s="25">
        <f>SUM(E18+E27)</f>
        <v>11232.800000000001</v>
      </c>
    </row>
    <row r="18" spans="1:9" ht="15" customHeight="1" x14ac:dyDescent="0.2">
      <c r="A18" s="26"/>
      <c r="B18" s="24" t="s">
        <v>16</v>
      </c>
      <c r="C18" s="25">
        <f>SUM(C19+C26+C21+C23)</f>
        <v>7007.0000000000009</v>
      </c>
      <c r="D18" s="25">
        <f>SUM(D19+D26+D21+D23)</f>
        <v>7648.2000000000007</v>
      </c>
      <c r="E18" s="25">
        <f>SUM(E19+E26+E21+E23)</f>
        <v>7997.3000000000011</v>
      </c>
      <c r="G18" s="1"/>
      <c r="H18" s="1"/>
      <c r="I18" s="1"/>
    </row>
    <row r="19" spans="1:9" ht="15" customHeight="1" x14ac:dyDescent="0.2">
      <c r="A19" s="23" t="s">
        <v>17</v>
      </c>
      <c r="B19" s="24" t="s">
        <v>18</v>
      </c>
      <c r="C19" s="27">
        <f>SUM(C20)</f>
        <v>2840.3</v>
      </c>
      <c r="D19" s="27">
        <f>SUM(D20)</f>
        <v>3204.6</v>
      </c>
      <c r="E19" s="27">
        <f>SUM(E20)</f>
        <v>3412.9</v>
      </c>
    </row>
    <row r="20" spans="1:9" ht="15" customHeight="1" x14ac:dyDescent="0.2">
      <c r="A20" s="26" t="s">
        <v>19</v>
      </c>
      <c r="B20" s="28" t="s">
        <v>20</v>
      </c>
      <c r="C20" s="29">
        <v>2840.3</v>
      </c>
      <c r="D20" s="29">
        <v>3204.6</v>
      </c>
      <c r="E20" s="29">
        <v>3412.9</v>
      </c>
      <c r="G20" s="1"/>
      <c r="H20" s="1"/>
      <c r="I20" s="1"/>
    </row>
    <row r="21" spans="1:9" ht="48" customHeight="1" x14ac:dyDescent="0.2">
      <c r="A21" s="23" t="s">
        <v>7</v>
      </c>
      <c r="B21" s="24" t="s">
        <v>8</v>
      </c>
      <c r="C21" s="27">
        <f>C22</f>
        <v>3172.8</v>
      </c>
      <c r="D21" s="27">
        <f>D22</f>
        <v>3342.8</v>
      </c>
      <c r="E21" s="27">
        <f>E22</f>
        <v>3476.5</v>
      </c>
    </row>
    <row r="22" spans="1:9" ht="35.25" customHeight="1" x14ac:dyDescent="0.2">
      <c r="A22" s="26" t="s">
        <v>10</v>
      </c>
      <c r="B22" s="28" t="s">
        <v>9</v>
      </c>
      <c r="C22" s="29">
        <v>3172.8</v>
      </c>
      <c r="D22" s="29">
        <v>3342.8</v>
      </c>
      <c r="E22" s="29">
        <v>3476.5</v>
      </c>
    </row>
    <row r="23" spans="1:9" ht="15" customHeight="1" x14ac:dyDescent="0.2">
      <c r="A23" s="23" t="s">
        <v>30</v>
      </c>
      <c r="B23" s="24" t="s">
        <v>21</v>
      </c>
      <c r="C23" s="27">
        <f>SUM(C24:C25)</f>
        <v>988.1</v>
      </c>
      <c r="D23" s="27">
        <f>SUM(D24:D25)</f>
        <v>1095</v>
      </c>
      <c r="E23" s="27">
        <f>SUM(E24:E25)</f>
        <v>1102.0999999999999</v>
      </c>
    </row>
    <row r="24" spans="1:9" ht="15" customHeight="1" x14ac:dyDescent="0.2">
      <c r="A24" s="26" t="s">
        <v>49</v>
      </c>
      <c r="B24" s="28" t="s">
        <v>6</v>
      </c>
      <c r="C24" s="29">
        <v>300</v>
      </c>
      <c r="D24" s="29">
        <v>319</v>
      </c>
      <c r="E24" s="29">
        <v>322</v>
      </c>
    </row>
    <row r="25" spans="1:9" ht="15" customHeight="1" x14ac:dyDescent="0.2">
      <c r="A25" s="26" t="s">
        <v>50</v>
      </c>
      <c r="B25" s="28" t="s">
        <v>5</v>
      </c>
      <c r="C25" s="29">
        <v>688.1</v>
      </c>
      <c r="D25" s="29">
        <v>776</v>
      </c>
      <c r="E25" s="29">
        <v>780.1</v>
      </c>
    </row>
    <row r="26" spans="1:9" ht="15" customHeight="1" x14ac:dyDescent="0.2">
      <c r="A26" s="23" t="s">
        <v>22</v>
      </c>
      <c r="B26" s="24" t="s">
        <v>23</v>
      </c>
      <c r="C26" s="27">
        <v>5.8</v>
      </c>
      <c r="D26" s="27">
        <v>5.8</v>
      </c>
      <c r="E26" s="27">
        <v>5.8</v>
      </c>
    </row>
    <row r="27" spans="1:9" ht="15" customHeight="1" x14ac:dyDescent="0.2">
      <c r="A27" s="26"/>
      <c r="B27" s="24" t="s">
        <v>24</v>
      </c>
      <c r="C27" s="27">
        <f>C28+C33</f>
        <v>3235.5</v>
      </c>
      <c r="D27" s="27">
        <f t="shared" ref="D27:E27" si="0">D28+D33</f>
        <v>3235.5</v>
      </c>
      <c r="E27" s="27">
        <f t="shared" si="0"/>
        <v>3235.5</v>
      </c>
    </row>
    <row r="28" spans="1:9" ht="57" x14ac:dyDescent="0.2">
      <c r="A28" s="23" t="s">
        <v>25</v>
      </c>
      <c r="B28" s="24" t="s">
        <v>26</v>
      </c>
      <c r="C28" s="27">
        <f>SUM(C29:C32)</f>
        <v>2903.2</v>
      </c>
      <c r="D28" s="27">
        <f>SUM(D29:D32)</f>
        <v>2903.2</v>
      </c>
      <c r="E28" s="27">
        <f>SUM(E29:E32)</f>
        <v>2903.2</v>
      </c>
    </row>
    <row r="29" spans="1:9" ht="15" hidden="1" x14ac:dyDescent="0.2">
      <c r="A29" s="26"/>
      <c r="B29" s="28"/>
      <c r="C29" s="29"/>
      <c r="D29" s="29"/>
      <c r="E29" s="29"/>
    </row>
    <row r="30" spans="1:9" ht="82.5" customHeight="1" x14ac:dyDescent="0.2">
      <c r="A30" s="30" t="s">
        <v>39</v>
      </c>
      <c r="B30" s="31" t="s">
        <v>40</v>
      </c>
      <c r="C30" s="29">
        <v>48</v>
      </c>
      <c r="D30" s="29">
        <v>48</v>
      </c>
      <c r="E30" s="29">
        <v>48</v>
      </c>
    </row>
    <row r="31" spans="1:9" ht="49.5" customHeight="1" x14ac:dyDescent="0.2">
      <c r="A31" s="26" t="s">
        <v>27</v>
      </c>
      <c r="B31" s="28" t="s">
        <v>28</v>
      </c>
      <c r="C31" s="29">
        <v>1961.2</v>
      </c>
      <c r="D31" s="29">
        <v>1961.2</v>
      </c>
      <c r="E31" s="29">
        <v>1961.2</v>
      </c>
    </row>
    <row r="32" spans="1:9" ht="90" customHeight="1" x14ac:dyDescent="0.2">
      <c r="A32" s="26" t="s">
        <v>29</v>
      </c>
      <c r="B32" s="28" t="s">
        <v>12</v>
      </c>
      <c r="C32" s="29">
        <v>894</v>
      </c>
      <c r="D32" s="29">
        <v>894</v>
      </c>
      <c r="E32" s="29">
        <v>894</v>
      </c>
    </row>
    <row r="33" spans="1:5" ht="39.75" customHeight="1" x14ac:dyDescent="0.2">
      <c r="A33" s="23" t="s">
        <v>0</v>
      </c>
      <c r="B33" s="24" t="s">
        <v>1</v>
      </c>
      <c r="C33" s="27">
        <v>332.3</v>
      </c>
      <c r="D33" s="27">
        <v>332.3</v>
      </c>
      <c r="E33" s="27">
        <v>332.3</v>
      </c>
    </row>
    <row r="34" spans="1:5" ht="33" customHeight="1" x14ac:dyDescent="0.2">
      <c r="A34" s="23" t="s">
        <v>2</v>
      </c>
      <c r="B34" s="24" t="s">
        <v>3</v>
      </c>
      <c r="C34" s="25">
        <f>SUM(C35:C38)</f>
        <v>38945.800000000003</v>
      </c>
      <c r="D34" s="25">
        <f>SUM(D35:D38)</f>
        <v>35574.800000000003</v>
      </c>
      <c r="E34" s="25">
        <f>SUM(E35:E38)</f>
        <v>36554.800000000003</v>
      </c>
    </row>
    <row r="35" spans="1:5" ht="33" customHeight="1" x14ac:dyDescent="0.2">
      <c r="A35" s="14" t="s">
        <v>51</v>
      </c>
      <c r="B35" s="17" t="s">
        <v>54</v>
      </c>
      <c r="C35" s="29">
        <v>23562.9</v>
      </c>
      <c r="D35" s="29">
        <v>22404</v>
      </c>
      <c r="E35" s="29">
        <v>21141.1</v>
      </c>
    </row>
    <row r="36" spans="1:5" ht="33" customHeight="1" x14ac:dyDescent="0.2">
      <c r="A36" s="15" t="s">
        <v>57</v>
      </c>
      <c r="B36" s="18" t="s">
        <v>58</v>
      </c>
      <c r="C36" s="29">
        <v>6791</v>
      </c>
      <c r="D36" s="29">
        <v>2856.7000000000003</v>
      </c>
      <c r="E36" s="29">
        <v>4466.8999999999996</v>
      </c>
    </row>
    <row r="37" spans="1:5" ht="33" customHeight="1" x14ac:dyDescent="0.2">
      <c r="A37" s="16" t="s">
        <v>52</v>
      </c>
      <c r="B37" s="19" t="s">
        <v>55</v>
      </c>
      <c r="C37" s="32">
        <v>383.8</v>
      </c>
      <c r="D37" s="32">
        <v>418.3</v>
      </c>
      <c r="E37" s="32">
        <v>3.5</v>
      </c>
    </row>
    <row r="38" spans="1:5" ht="33" customHeight="1" x14ac:dyDescent="0.2">
      <c r="A38" s="16" t="s">
        <v>53</v>
      </c>
      <c r="B38" s="20" t="s">
        <v>56</v>
      </c>
      <c r="C38" s="32">
        <v>8208.1</v>
      </c>
      <c r="D38" s="32">
        <v>9895.7999999999993</v>
      </c>
      <c r="E38" s="32">
        <v>10943.3</v>
      </c>
    </row>
    <row r="39" spans="1:5" ht="25.5" customHeight="1" x14ac:dyDescent="0.2">
      <c r="A39" s="33" t="s">
        <v>4</v>
      </c>
      <c r="B39" s="34"/>
      <c r="C39" s="25">
        <f>C17+C34</f>
        <v>49188.3</v>
      </c>
      <c r="D39" s="25">
        <f>D17+D34</f>
        <v>46458.5</v>
      </c>
      <c r="E39" s="25">
        <f>E17+E34</f>
        <v>47787.600000000006</v>
      </c>
    </row>
  </sheetData>
  <mergeCells count="15">
    <mergeCell ref="A15:A16"/>
    <mergeCell ref="B15:B16"/>
    <mergeCell ref="C15:E15"/>
    <mergeCell ref="A39:B39"/>
    <mergeCell ref="A2:E2"/>
    <mergeCell ref="A11:E11"/>
    <mergeCell ref="A12:E12"/>
    <mergeCell ref="A13:E13"/>
    <mergeCell ref="A3:E3"/>
    <mergeCell ref="A4:E4"/>
    <mergeCell ref="A5:E5"/>
    <mergeCell ref="A6:E6"/>
    <mergeCell ref="A7:E7"/>
    <mergeCell ref="A8:E8"/>
    <mergeCell ref="A9:E9"/>
  </mergeCells>
  <phoneticPr fontId="1" type="noConversion"/>
  <pageMargins left="1.1811023622047245" right="0.39370078740157483" top="0.59055118110236227" bottom="0.39370078740157483" header="0" footer="0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 №3 2015</vt:lpstr>
    </vt:vector>
  </TitlesOfParts>
  <Company>Комитет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Комитет финансов</dc:creator>
  <cp:lastModifiedBy>77 77</cp:lastModifiedBy>
  <cp:lastPrinted>2024-11-13T15:45:43Z</cp:lastPrinted>
  <dcterms:created xsi:type="dcterms:W3CDTF">2010-09-14T07:06:16Z</dcterms:created>
  <dcterms:modified xsi:type="dcterms:W3CDTF">2024-11-13T15:47:03Z</dcterms:modified>
</cp:coreProperties>
</file>